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dadom\Documents\"/>
    </mc:Choice>
  </mc:AlternateContent>
  <xr:revisionPtr revIDLastSave="0" documentId="13_ncr:1_{8BF6501B-6A83-4723-9069-FB7709679B54}" xr6:coauthVersionLast="47" xr6:coauthVersionMax="47" xr10:uidLastSave="{00000000-0000-0000-0000-000000000000}"/>
  <bookViews>
    <workbookView xWindow="-28920" yWindow="-120" windowWidth="29040" windowHeight="15840" xr2:uid="{00000000-000D-0000-FFFF-FFFF00000000}"/>
  </bookViews>
  <sheets>
    <sheet name="Internet 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7" i="1" l="1"/>
  <c r="H96" i="1"/>
  <c r="H95" i="1"/>
  <c r="H94" i="1"/>
  <c r="H91" i="1"/>
  <c r="G91" i="1"/>
  <c r="F91" i="1"/>
  <c r="E91" i="1"/>
  <c r="D91" i="1"/>
  <c r="C91" i="1"/>
</calcChain>
</file>

<file path=xl/sharedStrings.xml><?xml version="1.0" encoding="utf-8"?>
<sst xmlns="http://schemas.openxmlformats.org/spreadsheetml/2006/main" count="410" uniqueCount="154">
  <si>
    <t>Last Updated 5 Nov 2024</t>
  </si>
  <si>
    <t>NT Parks and Reserves List</t>
  </si>
  <si>
    <t xml:space="preserve">Parks and Reserves </t>
  </si>
  <si>
    <t>FRAMEWORK ACT</t>
  </si>
  <si>
    <t xml:space="preserve">OTHER </t>
  </si>
  <si>
    <t>AREA</t>
  </si>
  <si>
    <t>Region</t>
  </si>
  <si>
    <t>TPWC Act Declared</t>
  </si>
  <si>
    <t>Schedule 1 ALRA Title</t>
  </si>
  <si>
    <t>Schedule 2 Freehold Title</t>
  </si>
  <si>
    <t>Schedule 3 Other Title</t>
  </si>
  <si>
    <t>Other Joint Management</t>
  </si>
  <si>
    <t>Non - Joint Management</t>
  </si>
  <si>
    <t>ADMIN AREA (HA)</t>
  </si>
  <si>
    <t>Adelaide River Foreshore Conservation Area</t>
  </si>
  <si>
    <t>D</t>
  </si>
  <si>
    <t>N</t>
  </si>
  <si>
    <t>x</t>
  </si>
  <si>
    <t>OFFICIAL LIST</t>
  </si>
  <si>
    <t>Alice Springs Desert Park</t>
  </si>
  <si>
    <t>AS</t>
  </si>
  <si>
    <t>A list of protected areas that are actively managed by the Parks and Wildlife Commission</t>
  </si>
  <si>
    <t>Y*</t>
  </si>
  <si>
    <t>Areas under conservation covenants that not actively managed are not listed.</t>
  </si>
  <si>
    <t>Anna's Reservoir Conservation Reserve</t>
  </si>
  <si>
    <t>CA</t>
  </si>
  <si>
    <t>Y</t>
  </si>
  <si>
    <t>Arltunga Historical Reserve</t>
  </si>
  <si>
    <t>Attack Creek Historical Reserve</t>
  </si>
  <si>
    <t>B</t>
  </si>
  <si>
    <t>Barranyi (North Island) National Park</t>
  </si>
  <si>
    <t>K</t>
  </si>
  <si>
    <t>Barrow Creek Telegraph Station Historical Reserve</t>
  </si>
  <si>
    <t>Refers to Framework for the Future Act</t>
  </si>
  <si>
    <t>Berry Springs Nature Park</t>
  </si>
  <si>
    <t>Can be one of the following (if applicable)</t>
  </si>
  <si>
    <t>Black Jungle / Lambells Lagoon Conservation Reserve</t>
  </si>
  <si>
    <t>Blackmore River Conservation Reserve</t>
  </si>
  <si>
    <t>Buffalo Creek Management Area</t>
  </si>
  <si>
    <t>Bullwaddy Conservation Reserve</t>
  </si>
  <si>
    <t>OTHER</t>
  </si>
  <si>
    <t>Butterfly Gorge Nature Park</t>
  </si>
  <si>
    <t xml:space="preserve">Caranbirini Conservation Reserve </t>
  </si>
  <si>
    <t>Non-Joint Management</t>
  </si>
  <si>
    <t>Casuarina Coastal Reserve</t>
  </si>
  <si>
    <t>Central Mount Stuart Historical Reserve</t>
  </si>
  <si>
    <t>Admin Area (ha) – area listed in declaration</t>
  </si>
  <si>
    <t>Chamber's Pillar Historical Reserve</t>
  </si>
  <si>
    <t>Channel Point Coastal Reserve</t>
  </si>
  <si>
    <t>Charles Darwin National Park</t>
  </si>
  <si>
    <t>Connells Lagoon Conservation Reserve</t>
  </si>
  <si>
    <t>Corroboree Rock Conservation Reserve</t>
  </si>
  <si>
    <t>Cutta Cutta Caves Nature Park</t>
  </si>
  <si>
    <t>Daly River (Mt Nancar) Conservation Area</t>
  </si>
  <si>
    <t>Djukbinj National Park</t>
  </si>
  <si>
    <t xml:space="preserve">Douglas River / Daly River Esplanade Conservation Area </t>
  </si>
  <si>
    <t>Dulcie Range National Park</t>
  </si>
  <si>
    <t>Elsey National Park</t>
  </si>
  <si>
    <t>Finke Gorge National Park</t>
  </si>
  <si>
    <t xml:space="preserve">Fish River Gorge Block </t>
  </si>
  <si>
    <t>Fogg Dam Conservation Reserve</t>
  </si>
  <si>
    <t>Frew Ponds Overland Telegraph Line Memorial</t>
  </si>
  <si>
    <t xml:space="preserve">Garig Gunak Barlu National Park (Cobourg Marine Park) </t>
  </si>
  <si>
    <t>Garig Gunak Barlu National Park (Gurig National Park)</t>
  </si>
  <si>
    <t>George Brown Darwin Botanic Gardens</t>
  </si>
  <si>
    <t>Giwining / Flora River Nature Park</t>
  </si>
  <si>
    <t>Gregory's Tree Historical Reserve</t>
  </si>
  <si>
    <t>Harrison Dam Conservation Reserve</t>
  </si>
  <si>
    <t>Heavitree Gap Police Station Historical Reserve</t>
  </si>
  <si>
    <t>Henbury Meteorites Conservation Reserve</t>
  </si>
  <si>
    <t>Holmes Jungle Nature Park</t>
  </si>
  <si>
    <t>Howard Springs Hunting Reserve</t>
  </si>
  <si>
    <t>Howard Springs Nature Park</t>
  </si>
  <si>
    <t>Illamurta Springs Conservation Reserve</t>
  </si>
  <si>
    <t>John Flynn Historical Reserve</t>
  </si>
  <si>
    <t>John Flynn's Grave Historical Reserve</t>
  </si>
  <si>
    <t>Judbarra / Gregory National Park</t>
  </si>
  <si>
    <t>Karlu Karlu / Devils Marbles Conservation Reserve</t>
  </si>
  <si>
    <t>Keep River National Park (incl. proposed extensions)</t>
  </si>
  <si>
    <t>Kintore Caves Conservation Reserve</t>
  </si>
  <si>
    <t xml:space="preserve">Knuckey Lagoons Conservation Reserve </t>
  </si>
  <si>
    <t>Kuyunba Conservation Reserve</t>
  </si>
  <si>
    <t>Leaning Tree Lagoon Nature Park</t>
  </si>
  <si>
    <t>Limmen Bight Marine Park</t>
  </si>
  <si>
    <t>Limmen National Park (incl. St Vidgeon Management Area)</t>
  </si>
  <si>
    <t>Litchfield National Park</t>
  </si>
  <si>
    <t>Mac Clark (Acacia peuce) Conservation Reserve</t>
  </si>
  <si>
    <t xml:space="preserve">Manton Dam Recreation Area  </t>
  </si>
  <si>
    <t>Mary River National Park</t>
  </si>
  <si>
    <t>Melacca Swamp Conservation Area</t>
  </si>
  <si>
    <t>Napwerte / Ewaninga Rock Carvings Conservation Reserve</t>
  </si>
  <si>
    <t>Native Gap Conservation Reserve</t>
  </si>
  <si>
    <t>N'Dhala Gorge Nature Park</t>
  </si>
  <si>
    <t>Nitmiluk (Katherine Gorge) National Park</t>
  </si>
  <si>
    <t>Oolloo Crossing Conservation Area</t>
  </si>
  <si>
    <t>Owen Springs Reserve</t>
  </si>
  <si>
    <t>Rainbow Valley Conservation Reserve</t>
  </si>
  <si>
    <t>Ruby Gap Nature Park</t>
  </si>
  <si>
    <t>Ryan Well Historical Reserve</t>
  </si>
  <si>
    <t>Shoal Bay Coastal Reserve</t>
  </si>
  <si>
    <t>Stray Creek Conservation Area</t>
  </si>
  <si>
    <t>Tennant Creek Telegraph Station Historical Reserve</t>
  </si>
  <si>
    <t xml:space="preserve">Territory Wildlife Park </t>
  </si>
  <si>
    <t>Tjoritja / West MacDonnell National Park</t>
  </si>
  <si>
    <t>Tjuwaliyn (Douglas) Hot Springs Nature Park</t>
  </si>
  <si>
    <t>Tnorala (Gosse Bluff) Conservation Reserve</t>
  </si>
  <si>
    <t>Tree Point Conservation Area</t>
  </si>
  <si>
    <t>Trephina Gorge Nature Park</t>
  </si>
  <si>
    <t>Umbrawarra Gorge Nature Park</t>
  </si>
  <si>
    <t>Victoria River Depot Historical Reserve</t>
  </si>
  <si>
    <t>Watarrka National Park</t>
  </si>
  <si>
    <t>Windows on the Wetlands</t>
  </si>
  <si>
    <t>Woodgreen Conservation Reserve</t>
  </si>
  <si>
    <t>Yeperenye / Emily and Jessie Gaps Nature Park</t>
  </si>
  <si>
    <t>Total Number of Parks/Reserves managed by PWCNT</t>
  </si>
  <si>
    <t>Total Area of Parks/Reserves (km2)</t>
  </si>
  <si>
    <t>Area Details (ha)</t>
  </si>
  <si>
    <t xml:space="preserve">Y* = Not all portions Declared </t>
  </si>
  <si>
    <t>Declared Under the TPWC Act (Y+Y*)</t>
  </si>
  <si>
    <t>AS = Alice Springs</t>
  </si>
  <si>
    <t>Not Declared Under the TPWC Act</t>
  </si>
  <si>
    <t>B = Barkly</t>
  </si>
  <si>
    <t>Terrestrial</t>
  </si>
  <si>
    <t>CA = Central Australia</t>
  </si>
  <si>
    <t>Marine</t>
  </si>
  <si>
    <t>D = Darwin</t>
  </si>
  <si>
    <t xml:space="preserve">Joint Management </t>
  </si>
  <si>
    <t>K = Katherine</t>
  </si>
  <si>
    <t xml:space="preserve">Non-Joint Management </t>
  </si>
  <si>
    <t xml:space="preserve">Ranger Stations / Offices </t>
  </si>
  <si>
    <t>CONSERVATION COVENANTS</t>
  </si>
  <si>
    <t>Lake Woods Wetlands Conservation Covenant</t>
  </si>
  <si>
    <t>Longreach Waterhole Conservation Reserve</t>
  </si>
  <si>
    <t>Mac and Rose Chalmers Conservation Reserve</t>
  </si>
  <si>
    <t>Conservation Covenants Total Area (ha)</t>
  </si>
  <si>
    <t>Notes: </t>
  </si>
  <si>
    <t>From time to time the estate details may be adjusted for any Park or Reserve listed as databases are reviewed and/or more accurate information is provided to the Commission. This can be done at any given time and without notice.</t>
  </si>
  <si>
    <t>The Administrative Area is the parcel area listed in ILIS rounded to the nearest whole number. Actual area of management may vary.</t>
  </si>
  <si>
    <t>These figures are provided on the condition that the Parks and Wildlife Commission are acknowledged as the source. If you present this information with additional analysis or comment you must disclose that the analysis is your analysis and not the Parks and Wildlife Commission's.</t>
  </si>
  <si>
    <t>Alice Springs Telegraph Station Historical Reserve 
(incl. proposed Alice Springs Nature Reserve extension)</t>
  </si>
  <si>
    <r>
      <rPr>
        <b/>
        <sz val="12"/>
        <rFont val="Arial"/>
        <family val="2"/>
      </rPr>
      <t>PARK/RESERVE</t>
    </r>
    <r>
      <rPr>
        <sz val="12"/>
        <rFont val="Arial"/>
        <family val="2"/>
      </rPr>
      <t xml:space="preserve"> – the name of a Park or Reserve</t>
    </r>
  </si>
  <si>
    <r>
      <rPr>
        <b/>
        <sz val="12"/>
        <rFont val="Arial"/>
        <family val="2"/>
      </rPr>
      <t>REGION</t>
    </r>
    <r>
      <rPr>
        <sz val="12"/>
        <rFont val="Arial"/>
        <family val="2"/>
      </rPr>
      <t xml:space="preserve"> – area relating to Parks and Wildlife management</t>
    </r>
  </si>
  <si>
    <r>
      <rPr>
        <b/>
        <sz val="12"/>
        <rFont val="Arial"/>
        <family val="2"/>
      </rPr>
      <t>TPWCA Act Declared</t>
    </r>
    <r>
      <rPr>
        <sz val="12"/>
        <rFont val="Arial"/>
        <family val="2"/>
      </rPr>
      <t xml:space="preserve"> – Yes or No or Partial declaration under the act</t>
    </r>
  </si>
  <si>
    <t>Iytwelepenty / Davenport Ranges National Park
(incl. proposed extension)</t>
  </si>
  <si>
    <r>
      <t xml:space="preserve">* Garig Gunak Barlu National Park (Gurig National Park) is declared under the </t>
    </r>
    <r>
      <rPr>
        <i/>
        <sz val="12"/>
        <rFont val="Arial"/>
        <family val="2"/>
      </rPr>
      <t>Cobourg Peninsula Aboriginal Land, Sanctuary and Marine Park Act</t>
    </r>
    <r>
      <rPr>
        <sz val="12"/>
        <rFont val="Lato"/>
        <family val="2"/>
        <scheme val="minor"/>
      </rPr>
      <t xml:space="preserve"> </t>
    </r>
    <r>
      <rPr>
        <i/>
        <sz val="12"/>
        <rFont val="Arial"/>
        <family val="2"/>
      </rPr>
      <t>1981</t>
    </r>
    <r>
      <rPr>
        <sz val="12"/>
        <rFont val="Lato"/>
        <family val="2"/>
        <scheme val="minor"/>
      </rPr>
      <t xml:space="preserve"> and included under declared parks.</t>
    </r>
  </si>
  <si>
    <r>
      <t xml:space="preserve">* Nitmiluk (Katherine Gorge) National Park is declared under the </t>
    </r>
    <r>
      <rPr>
        <i/>
        <sz val="12"/>
        <rFont val="Arial"/>
        <family val="2"/>
      </rPr>
      <t xml:space="preserve">Nitmiluk (Katherine Gorge) National Park Act 1989 </t>
    </r>
    <r>
      <rPr>
        <sz val="12"/>
        <rFont val="Lato"/>
        <family val="2"/>
        <scheme val="minor"/>
      </rPr>
      <t>and included under declared parks</t>
    </r>
  </si>
  <si>
    <r>
      <t xml:space="preserve">* Areas for 'Declared Under </t>
    </r>
    <r>
      <rPr>
        <i/>
        <sz val="12"/>
        <rFont val="Arial"/>
        <family val="2"/>
      </rPr>
      <t>Territory Parks and Wildlife Conservation Act 1976</t>
    </r>
    <r>
      <rPr>
        <sz val="12"/>
        <rFont val="Lato"/>
        <family val="2"/>
        <scheme val="minor"/>
      </rPr>
      <t>'  exclude those parcels of land within the park/reserve not declared.</t>
    </r>
  </si>
  <si>
    <r>
      <rPr>
        <b/>
        <sz val="12"/>
        <rFont val="Arial"/>
        <family val="2"/>
      </rPr>
      <t>Disclaimer: </t>
    </r>
    <r>
      <rPr>
        <sz val="12"/>
        <rFont val="Lato"/>
        <family val="2"/>
        <scheme val="minor"/>
      </rPr>
      <t> </t>
    </r>
  </si>
  <si>
    <t>Newry Station Gouldian Finch Conservation Covenant</t>
  </si>
  <si>
    <t>The Parks and Wildlife Commission of the NT gives no warranty that the information, data or figures provided here are accurate, correct or suitable for use by any persons for any purpose. The Commission accept no responsibility for any loss or damage to any person resulting from the use of the information data or figures appearing here.</t>
  </si>
  <si>
    <t>&lt;1ha</t>
  </si>
  <si>
    <t>https://creativecommons.org/licenses/by/4.0/legalcode</t>
  </si>
  <si>
    <t xml:space="preserve">Creative Commons Attribution 4.0 International
Public License (CC BY 4.0) </t>
  </si>
  <si>
    <t>GIS Area (ha) – GIS generated area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</si>
</sst>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Lato"/>
      <family val="2"/>
      <scheme val="minor"/>
    </font>
    <font>
      <sz val="11"/>
      <name val="Lato"/>
      <family val="2"/>
      <scheme val="minor"/>
    </font>
    <font>
      <b/>
      <sz val="12"/>
      <name val="Arial"/>
      <family val="2"/>
    </font>
    <font>
      <sz val="12"/>
      <name val="Arial"/>
      <family val="2"/>
    </font>
    <font>
      <sz val="12"/>
      <color theme="1"/>
      <name val="Lato"/>
      <family val="2"/>
      <scheme val="minor"/>
    </font>
    <font>
      <sz val="12"/>
      <color theme="1"/>
      <name val="Arial"/>
      <family val="2"/>
    </font>
    <font>
      <sz val="12"/>
      <color rgb="FFFF0000"/>
      <name val="Arial"/>
      <family val="2"/>
    </font>
    <font>
      <i/>
      <sz val="12"/>
      <name val="Arial"/>
      <family val="2"/>
    </font>
    <font>
      <sz val="12"/>
      <name val="Lato"/>
      <family val="2"/>
      <scheme val="minor"/>
    </font>
    <font>
      <u/>
      <sz val="11"/>
      <color theme="10"/>
      <name val="Lato"/>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56">
    <xf numFmtId="0" fontId="0" fillId="0" borderId="0" xfId="0"/>
    <xf numFmtId="0" fontId="1" fillId="0" borderId="0" xfId="0" applyFont="1"/>
    <xf numFmtId="0" fontId="2" fillId="2" borderId="0" xfId="0" applyFont="1" applyFill="1" applyAlignment="1">
      <alignment horizontal="left" vertical="center" wrapText="1"/>
    </xf>
    <xf numFmtId="0" fontId="3" fillId="2" borderId="0" xfId="0" applyFont="1" applyFill="1"/>
    <xf numFmtId="4" fontId="3" fillId="2" borderId="0" xfId="0" applyNumberFormat="1" applyFont="1" applyFill="1"/>
    <xf numFmtId="0" fontId="3" fillId="0" borderId="7" xfId="0" applyFont="1" applyBorder="1" applyAlignment="1">
      <alignment vertical="top" wrapText="1"/>
    </xf>
    <xf numFmtId="0" fontId="2" fillId="0" borderId="8" xfId="0" applyFont="1" applyBorder="1" applyAlignment="1">
      <alignment horizontal="center" vertical="center" textRotation="90" wrapText="1"/>
    </xf>
    <xf numFmtId="1" fontId="2" fillId="0" borderId="8" xfId="0" applyNumberFormat="1" applyFont="1" applyBorder="1" applyAlignment="1">
      <alignment horizontal="center" vertical="center" textRotation="90"/>
    </xf>
    <xf numFmtId="1" fontId="2" fillId="0" borderId="8" xfId="0" applyNumberFormat="1" applyFont="1" applyBorder="1" applyAlignment="1">
      <alignment horizontal="center" vertical="center" textRotation="90" wrapText="1"/>
    </xf>
    <xf numFmtId="1" fontId="2" fillId="0" borderId="9" xfId="0" applyNumberFormat="1" applyFont="1" applyBorder="1" applyAlignment="1">
      <alignment horizontal="center" vertical="center" textRotation="90" wrapText="1"/>
    </xf>
    <xf numFmtId="1" fontId="2" fillId="0" borderId="10" xfId="0" applyNumberFormat="1" applyFont="1" applyBorder="1" applyAlignment="1">
      <alignment horizontal="center" vertical="center" textRotation="90" wrapText="1"/>
    </xf>
    <xf numFmtId="1" fontId="2" fillId="0" borderId="11" xfId="0" applyNumberFormat="1" applyFont="1" applyBorder="1" applyAlignment="1">
      <alignment horizontal="center" vertical="center" textRotation="90" wrapText="1"/>
    </xf>
    <xf numFmtId="0" fontId="2" fillId="0" borderId="12" xfId="0" applyFont="1" applyBorder="1" applyAlignment="1">
      <alignment horizontal="center" vertical="center" textRotation="90" wrapText="1"/>
    </xf>
    <xf numFmtId="4" fontId="2" fillId="0" borderId="8" xfId="0" applyNumberFormat="1" applyFont="1" applyBorder="1" applyAlignment="1">
      <alignment horizontal="center" vertical="center" textRotation="90" wrapText="1"/>
    </xf>
    <xf numFmtId="4" fontId="2" fillId="2" borderId="0" xfId="0" applyNumberFormat="1" applyFont="1" applyFill="1" applyAlignment="1">
      <alignment horizontal="center" vertical="center" textRotation="90" wrapText="1"/>
    </xf>
    <xf numFmtId="0" fontId="3" fillId="0" borderId="14" xfId="0" applyFont="1" applyBorder="1" applyAlignment="1">
      <alignment horizontal="left" wrapText="1"/>
    </xf>
    <xf numFmtId="0" fontId="3" fillId="0" borderId="15" xfId="0" applyFont="1" applyBorder="1" applyAlignment="1">
      <alignment horizontal="center" vertical="center" wrapText="1"/>
    </xf>
    <xf numFmtId="4" fontId="2" fillId="2" borderId="19" xfId="0" applyNumberFormat="1" applyFont="1" applyFill="1" applyBorder="1"/>
    <xf numFmtId="0" fontId="3" fillId="0" borderId="20" xfId="0" applyFont="1" applyBorder="1" applyAlignment="1">
      <alignment horizontal="left" wrapText="1"/>
    </xf>
    <xf numFmtId="0" fontId="3" fillId="0" borderId="21" xfId="0" applyFont="1" applyBorder="1" applyAlignment="1">
      <alignment horizontal="center" vertical="center" wrapText="1"/>
    </xf>
    <xf numFmtId="1" fontId="3" fillId="0" borderId="21" xfId="0" applyNumberFormat="1" applyFont="1" applyBorder="1" applyAlignment="1">
      <alignment horizontal="center"/>
    </xf>
    <xf numFmtId="1" fontId="3" fillId="0" borderId="22" xfId="0" applyNumberFormat="1" applyFont="1" applyBorder="1" applyAlignment="1">
      <alignment horizontal="center"/>
    </xf>
    <xf numFmtId="1" fontId="3" fillId="0" borderId="23" xfId="0" applyNumberFormat="1" applyFont="1" applyBorder="1" applyAlignment="1">
      <alignment horizontal="center"/>
    </xf>
    <xf numFmtId="1" fontId="3" fillId="0" borderId="24" xfId="0" applyNumberFormat="1" applyFont="1" applyBorder="1" applyAlignment="1">
      <alignment horizontal="center"/>
    </xf>
    <xf numFmtId="0" fontId="3" fillId="0" borderId="24" xfId="0" applyFont="1" applyBorder="1" applyAlignment="1">
      <alignment horizontal="center"/>
    </xf>
    <xf numFmtId="0" fontId="3" fillId="2" borderId="25" xfId="0" applyFont="1" applyFill="1" applyBorder="1"/>
    <xf numFmtId="1" fontId="3" fillId="0" borderId="21" xfId="0" applyNumberFormat="1" applyFont="1" applyBorder="1" applyAlignment="1">
      <alignment horizontal="center" vertical="center"/>
    </xf>
    <xf numFmtId="1" fontId="4" fillId="0" borderId="22" xfId="0" applyNumberFormat="1" applyFont="1" applyBorder="1" applyAlignment="1">
      <alignment horizontal="center"/>
    </xf>
    <xf numFmtId="1" fontId="4" fillId="0" borderId="23" xfId="0" applyNumberFormat="1" applyFont="1" applyBorder="1" applyAlignment="1">
      <alignment horizontal="center"/>
    </xf>
    <xf numFmtId="1" fontId="4" fillId="0" borderId="24" xfId="0" applyNumberFormat="1" applyFont="1" applyBorder="1" applyAlignment="1">
      <alignment horizontal="center" vertical="center"/>
    </xf>
    <xf numFmtId="0" fontId="4" fillId="0" borderId="24" xfId="0" applyFont="1" applyBorder="1" applyAlignment="1">
      <alignment horizontal="center"/>
    </xf>
    <xf numFmtId="4" fontId="4" fillId="2" borderId="0" xfId="0" applyNumberFormat="1" applyFont="1" applyFill="1"/>
    <xf numFmtId="0" fontId="3" fillId="2" borderId="25" xfId="0" applyFont="1" applyFill="1" applyBorder="1" applyAlignment="1">
      <alignment vertical="top"/>
    </xf>
    <xf numFmtId="0" fontId="2" fillId="2" borderId="25" xfId="0" applyFont="1" applyFill="1" applyBorder="1"/>
    <xf numFmtId="1" fontId="4" fillId="0" borderId="24" xfId="0" applyNumberFormat="1" applyFont="1" applyBorder="1" applyAlignment="1">
      <alignment horizontal="center"/>
    </xf>
    <xf numFmtId="0" fontId="3" fillId="2" borderId="16" xfId="0" applyFont="1" applyFill="1" applyBorder="1"/>
    <xf numFmtId="0" fontId="3" fillId="0" borderId="0" xfId="0" applyFont="1"/>
    <xf numFmtId="0" fontId="4" fillId="2" borderId="0" xfId="0" applyFont="1" applyFill="1"/>
    <xf numFmtId="0" fontId="3" fillId="0" borderId="21" xfId="0" applyFont="1" applyBorder="1" applyAlignment="1">
      <alignment horizontal="center" vertical="center"/>
    </xf>
    <xf numFmtId="1" fontId="4" fillId="0" borderId="22" xfId="0" applyNumberFormat="1" applyFont="1" applyBorder="1" applyAlignment="1">
      <alignment horizontal="center"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2" xfId="0" applyFont="1" applyBorder="1" applyAlignment="1">
      <alignment vertical="center"/>
    </xf>
    <xf numFmtId="0" fontId="5" fillId="0" borderId="20" xfId="0" applyFont="1" applyBorder="1" applyAlignment="1">
      <alignment horizontal="left" wrapText="1"/>
    </xf>
    <xf numFmtId="0" fontId="4" fillId="0" borderId="22" xfId="0" applyFont="1" applyBorder="1"/>
    <xf numFmtId="0" fontId="4" fillId="0" borderId="23" xfId="0" applyFont="1" applyBorder="1"/>
    <xf numFmtId="0" fontId="4" fillId="0" borderId="24" xfId="0" applyFont="1" applyBorder="1"/>
    <xf numFmtId="0" fontId="3" fillId="0" borderId="22" xfId="0" applyFont="1" applyBorder="1"/>
    <xf numFmtId="0" fontId="3" fillId="0" borderId="23" xfId="0" applyFont="1" applyBorder="1"/>
    <xf numFmtId="0" fontId="3" fillId="0" borderId="24" xfId="0" applyFont="1" applyBorder="1"/>
    <xf numFmtId="0" fontId="3" fillId="0" borderId="26" xfId="0" applyFont="1" applyBorder="1" applyAlignment="1">
      <alignment horizontal="center" vertical="center" wrapText="1"/>
    </xf>
    <xf numFmtId="1" fontId="3" fillId="0" borderId="26" xfId="0" applyNumberFormat="1" applyFont="1" applyBorder="1" applyAlignment="1">
      <alignment horizontal="center" vertical="center"/>
    </xf>
    <xf numFmtId="1" fontId="3" fillId="0" borderId="27" xfId="0" applyNumberFormat="1" applyFont="1" applyBorder="1" applyAlignment="1">
      <alignment horizontal="center" vertical="center"/>
    </xf>
    <xf numFmtId="1" fontId="3" fillId="0" borderId="28" xfId="0" applyNumberFormat="1" applyFont="1" applyBorder="1" applyAlignment="1">
      <alignment horizontal="center" vertical="center"/>
    </xf>
    <xf numFmtId="1" fontId="3" fillId="0" borderId="29" xfId="0" applyNumberFormat="1" applyFont="1" applyBorder="1" applyAlignment="1">
      <alignment horizontal="center" vertical="center"/>
    </xf>
    <xf numFmtId="0" fontId="3" fillId="0" borderId="29" xfId="0" applyFont="1" applyBorder="1" applyAlignment="1">
      <alignment horizontal="center" vertical="center"/>
    </xf>
    <xf numFmtId="0" fontId="2" fillId="4" borderId="30" xfId="0" applyFont="1" applyFill="1" applyBorder="1" applyAlignment="1">
      <alignment horizontal="left" wrapText="1"/>
    </xf>
    <xf numFmtId="0" fontId="2" fillId="4" borderId="0" xfId="0" applyFont="1" applyFill="1" applyAlignment="1">
      <alignment horizontal="center" vertical="center" wrapText="1"/>
    </xf>
    <xf numFmtId="1" fontId="2" fillId="4" borderId="31" xfId="0" applyNumberFormat="1" applyFont="1" applyFill="1" applyBorder="1" applyAlignment="1">
      <alignment horizontal="center"/>
    </xf>
    <xf numFmtId="0" fontId="2" fillId="4" borderId="31" xfId="0" applyFont="1" applyFill="1" applyBorder="1" applyAlignment="1">
      <alignment horizontal="center"/>
    </xf>
    <xf numFmtId="4" fontId="2" fillId="4" borderId="32" xfId="0" applyNumberFormat="1" applyFont="1" applyFill="1" applyBorder="1" applyAlignment="1">
      <alignment horizontal="center" vertical="center" wrapText="1"/>
    </xf>
    <xf numFmtId="1" fontId="2" fillId="5" borderId="35" xfId="0" applyNumberFormat="1"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3" fillId="6" borderId="30" xfId="0" applyFont="1" applyFill="1" applyBorder="1" applyAlignment="1">
      <alignment horizontal="right" vertical="center"/>
    </xf>
    <xf numFmtId="0" fontId="4" fillId="6" borderId="32" xfId="0" applyFont="1" applyFill="1" applyBorder="1" applyAlignment="1">
      <alignment horizontal="right" vertical="center"/>
    </xf>
    <xf numFmtId="1" fontId="3" fillId="6" borderId="35" xfId="0" applyNumberFormat="1" applyFont="1" applyFill="1" applyBorder="1" applyAlignment="1">
      <alignment horizontal="center" vertical="center"/>
    </xf>
    <xf numFmtId="1" fontId="3" fillId="6" borderId="23" xfId="0" applyNumberFormat="1" applyFont="1" applyFill="1" applyBorder="1" applyAlignment="1">
      <alignment horizontal="center"/>
    </xf>
    <xf numFmtId="0" fontId="3" fillId="6" borderId="30" xfId="0" applyFont="1" applyFill="1" applyBorder="1" applyAlignment="1">
      <alignment horizontal="right" vertical="center" wrapText="1"/>
    </xf>
    <xf numFmtId="0" fontId="4" fillId="6" borderId="32" xfId="0" applyFont="1" applyFill="1" applyBorder="1" applyAlignment="1">
      <alignment horizontal="right" vertical="center" wrapText="1"/>
    </xf>
    <xf numFmtId="1" fontId="3" fillId="6" borderId="23" xfId="0" applyNumberFormat="1" applyFont="1" applyFill="1" applyBorder="1" applyAlignment="1">
      <alignment horizontal="center" vertical="center"/>
    </xf>
    <xf numFmtId="0" fontId="3" fillId="6" borderId="32" xfId="0" applyFont="1" applyFill="1" applyBorder="1" applyAlignment="1">
      <alignment horizontal="right" vertical="center" wrapText="1"/>
    </xf>
    <xf numFmtId="1" fontId="3" fillId="6" borderId="23" xfId="0" applyNumberFormat="1" applyFont="1" applyFill="1" applyBorder="1" applyAlignment="1">
      <alignment horizontal="center" vertical="center" wrapText="1"/>
    </xf>
    <xf numFmtId="1" fontId="3" fillId="6" borderId="19" xfId="0" applyNumberFormat="1" applyFont="1" applyFill="1" applyBorder="1" applyAlignment="1">
      <alignment horizontal="center" vertical="center" wrapText="1"/>
    </xf>
    <xf numFmtId="0" fontId="3" fillId="6" borderId="30" xfId="0" applyFont="1" applyFill="1" applyBorder="1" applyAlignment="1">
      <alignment wrapText="1"/>
    </xf>
    <xf numFmtId="1" fontId="3" fillId="6" borderId="28" xfId="0" applyNumberFormat="1" applyFont="1" applyFill="1" applyBorder="1" applyAlignment="1">
      <alignment horizontal="center" vertical="center" wrapText="1"/>
    </xf>
    <xf numFmtId="4" fontId="3" fillId="7" borderId="29" xfId="0" applyNumberFormat="1" applyFont="1" applyFill="1" applyBorder="1" applyAlignment="1">
      <alignment horizontal="center" vertical="center" wrapText="1"/>
    </xf>
    <xf numFmtId="0" fontId="3" fillId="2" borderId="0" xfId="0" applyFont="1" applyFill="1" applyAlignment="1">
      <alignment wrapText="1"/>
    </xf>
    <xf numFmtId="0" fontId="3" fillId="2" borderId="0" xfId="0" applyFont="1" applyFill="1" applyAlignment="1">
      <alignment horizontal="center" vertical="center" wrapText="1"/>
    </xf>
    <xf numFmtId="1" fontId="3" fillId="2" borderId="0" xfId="0" applyNumberFormat="1" applyFont="1" applyFill="1" applyAlignment="1">
      <alignment horizontal="center"/>
    </xf>
    <xf numFmtId="4" fontId="3" fillId="2" borderId="0" xfId="0" applyNumberFormat="1" applyFont="1" applyFill="1" applyAlignment="1">
      <alignment horizontal="center" vertical="center" wrapText="1"/>
    </xf>
    <xf numFmtId="4" fontId="2" fillId="2" borderId="0" xfId="0" applyNumberFormat="1" applyFont="1" applyFill="1" applyAlignment="1">
      <alignment horizontal="left" wrapText="1"/>
    </xf>
    <xf numFmtId="0" fontId="3" fillId="2" borderId="0" xfId="0" applyFont="1" applyFill="1" applyAlignment="1">
      <alignment horizontal="left" wrapText="1"/>
    </xf>
    <xf numFmtId="1" fontId="3" fillId="2" borderId="0" xfId="0" applyNumberFormat="1" applyFont="1" applyFill="1" applyAlignment="1">
      <alignment horizontal="left" wrapText="1"/>
    </xf>
    <xf numFmtId="4" fontId="3" fillId="2" borderId="0" xfId="0" applyNumberFormat="1" applyFont="1" applyFill="1" applyAlignment="1">
      <alignment horizontal="left" vertical="center" wrapText="1"/>
    </xf>
    <xf numFmtId="4" fontId="3" fillId="2" borderId="0" xfId="0" applyNumberFormat="1" applyFont="1" applyFill="1" applyAlignment="1">
      <alignment horizontal="left" wrapText="1"/>
    </xf>
    <xf numFmtId="0" fontId="6" fillId="2" borderId="0" xfId="0" applyFont="1" applyFill="1" applyAlignment="1">
      <alignment horizontal="left" wrapText="1"/>
    </xf>
    <xf numFmtId="0" fontId="3" fillId="0" borderId="20" xfId="0" applyFont="1" applyBorder="1" applyAlignment="1">
      <alignment horizontal="left" vertical="center" wrapText="1"/>
    </xf>
    <xf numFmtId="4" fontId="8" fillId="2" borderId="0" xfId="0" applyNumberFormat="1" applyFont="1" applyFill="1" applyAlignment="1">
      <alignment horizontal="left" wrapText="1"/>
    </xf>
    <xf numFmtId="4" fontId="2" fillId="0" borderId="8" xfId="0" applyNumberFormat="1" applyFont="1" applyBorder="1" applyAlignment="1">
      <alignment horizontal="center" vertical="center" wrapText="1"/>
    </xf>
    <xf numFmtId="1" fontId="3" fillId="0" borderId="18" xfId="0" applyNumberFormat="1" applyFont="1" applyBorder="1" applyAlignment="1">
      <alignment horizontal="center"/>
    </xf>
    <xf numFmtId="1" fontId="3" fillId="0" borderId="51" xfId="0" applyNumberFormat="1" applyFont="1" applyBorder="1" applyAlignment="1">
      <alignment horizontal="center"/>
    </xf>
    <xf numFmtId="1" fontId="3" fillId="0" borderId="35" xfId="0" applyNumberFormat="1" applyFont="1" applyBorder="1" applyAlignment="1">
      <alignment horizontal="center"/>
    </xf>
    <xf numFmtId="1" fontId="3" fillId="0" borderId="37" xfId="0" applyNumberFormat="1" applyFont="1" applyBorder="1" applyAlignment="1">
      <alignment horizontal="center"/>
    </xf>
    <xf numFmtId="0" fontId="3" fillId="0" borderId="37" xfId="0" applyFont="1" applyBorder="1" applyAlignment="1">
      <alignment horizontal="center"/>
    </xf>
    <xf numFmtId="1" fontId="2" fillId="4" borderId="0" xfId="0" applyNumberFormat="1" applyFont="1" applyFill="1" applyBorder="1" applyAlignment="1">
      <alignment horizontal="center"/>
    </xf>
    <xf numFmtId="3" fontId="3" fillId="6" borderId="17" xfId="0" applyNumberFormat="1" applyFont="1" applyFill="1" applyBorder="1" applyAlignment="1">
      <alignment horizontal="center" vertical="center" wrapText="1"/>
    </xf>
    <xf numFmtId="3" fontId="3" fillId="6" borderId="24" xfId="0" applyNumberFormat="1" applyFont="1" applyFill="1" applyBorder="1" applyAlignment="1">
      <alignment horizontal="center" vertical="center" wrapText="1"/>
    </xf>
    <xf numFmtId="3" fontId="3" fillId="0" borderId="18"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5" fillId="0" borderId="21" xfId="0" applyNumberFormat="1" applyFont="1" applyBorder="1" applyAlignment="1">
      <alignment horizontal="center" vertical="center" wrapText="1"/>
    </xf>
    <xf numFmtId="3" fontId="3" fillId="0" borderId="21" xfId="0" applyNumberFormat="1" applyFont="1" applyBorder="1" applyAlignment="1">
      <alignment horizontal="center" vertical="center"/>
    </xf>
    <xf numFmtId="3" fontId="3" fillId="0" borderId="26" xfId="0" applyNumberFormat="1" applyFont="1" applyBorder="1" applyAlignment="1">
      <alignment horizontal="center" vertical="center" wrapText="1"/>
    </xf>
    <xf numFmtId="3" fontId="2" fillId="5" borderId="37" xfId="0" applyNumberFormat="1" applyFont="1" applyFill="1" applyBorder="1" applyAlignment="1">
      <alignment horizontal="center" vertical="center" wrapText="1"/>
    </xf>
    <xf numFmtId="3" fontId="2" fillId="5" borderId="41" xfId="0" applyNumberFormat="1" applyFont="1" applyFill="1" applyBorder="1" applyAlignment="1">
      <alignment horizontal="center" vertical="center" wrapText="1"/>
    </xf>
    <xf numFmtId="0" fontId="3" fillId="0" borderId="21" xfId="0" applyNumberFormat="1" applyFont="1" applyBorder="1" applyAlignment="1">
      <alignment horizontal="center" vertical="center" wrapText="1"/>
    </xf>
    <xf numFmtId="4" fontId="3" fillId="2" borderId="0" xfId="0" applyNumberFormat="1" applyFont="1" applyFill="1" applyAlignment="1">
      <alignment wrapText="1"/>
    </xf>
    <xf numFmtId="4" fontId="9" fillId="2" borderId="0" xfId="1" applyNumberFormat="1" applyFill="1" applyAlignment="1">
      <alignment wrapText="1"/>
    </xf>
    <xf numFmtId="3" fontId="3" fillId="6" borderId="37" xfId="0" applyNumberFormat="1" applyFont="1" applyFill="1" applyBorder="1" applyAlignment="1">
      <alignment horizontal="center" vertical="center" wrapText="1"/>
    </xf>
    <xf numFmtId="3" fontId="3" fillId="6" borderId="41" xfId="0" applyNumberFormat="1" applyFont="1" applyFill="1" applyBorder="1" applyAlignment="1">
      <alignment horizontal="center" vertical="center" wrapText="1"/>
    </xf>
    <xf numFmtId="3" fontId="2" fillId="6" borderId="29" xfId="0" applyNumberFormat="1" applyFont="1" applyFill="1" applyBorder="1" applyAlignment="1">
      <alignment horizontal="center" vertical="center" wrapText="1"/>
    </xf>
    <xf numFmtId="4" fontId="8" fillId="2" borderId="0" xfId="0" applyNumberFormat="1" applyFont="1" applyFill="1" applyAlignment="1">
      <alignment horizontal="left" wrapText="1"/>
    </xf>
    <xf numFmtId="0" fontId="3" fillId="6" borderId="7" xfId="0" applyFont="1" applyFill="1" applyBorder="1" applyAlignment="1">
      <alignment horizontal="right" vertical="center" wrapText="1"/>
    </xf>
    <xf numFmtId="0" fontId="3" fillId="6" borderId="13" xfId="0" applyFont="1" applyFill="1" applyBorder="1" applyAlignment="1">
      <alignment horizontal="right" vertical="center" wrapText="1"/>
    </xf>
    <xf numFmtId="1" fontId="2" fillId="6" borderId="50" xfId="0" applyNumberFormat="1" applyFont="1" applyFill="1" applyBorder="1" applyAlignment="1">
      <alignment horizontal="right" vertical="center"/>
    </xf>
    <xf numFmtId="1" fontId="2" fillId="6" borderId="28" xfId="0" applyNumberFormat="1" applyFont="1" applyFill="1" applyBorder="1" applyAlignment="1">
      <alignment horizontal="right" vertical="center"/>
    </xf>
    <xf numFmtId="4" fontId="3" fillId="2" borderId="0" xfId="0" applyNumberFormat="1" applyFont="1" applyFill="1" applyAlignment="1">
      <alignment horizontal="left" wrapText="1"/>
    </xf>
    <xf numFmtId="0" fontId="3" fillId="6" borderId="30" xfId="0" applyFont="1" applyFill="1" applyBorder="1" applyAlignment="1">
      <alignment horizontal="right" vertical="center" wrapText="1"/>
    </xf>
    <xf numFmtId="0" fontId="4" fillId="0" borderId="32" xfId="0" applyFont="1" applyBorder="1" applyAlignment="1">
      <alignment horizontal="right" vertical="center" wrapText="1"/>
    </xf>
    <xf numFmtId="1" fontId="3" fillId="6" borderId="49" xfId="0" applyNumberFormat="1" applyFont="1" applyFill="1" applyBorder="1" applyAlignment="1">
      <alignment horizontal="right" vertical="center"/>
    </xf>
    <xf numFmtId="1" fontId="3" fillId="6" borderId="23" xfId="0" applyNumberFormat="1" applyFont="1" applyFill="1" applyBorder="1" applyAlignment="1">
      <alignment horizontal="right" vertical="center"/>
    </xf>
    <xf numFmtId="0" fontId="3" fillId="6" borderId="32" xfId="0" applyFont="1" applyFill="1" applyBorder="1" applyAlignment="1">
      <alignment horizontal="right" vertical="center" wrapText="1"/>
    </xf>
    <xf numFmtId="0" fontId="3" fillId="6" borderId="20" xfId="0" applyFont="1" applyFill="1" applyBorder="1" applyAlignment="1">
      <alignment horizontal="right" vertical="center" wrapText="1"/>
    </xf>
    <xf numFmtId="0" fontId="3" fillId="6" borderId="46" xfId="0" applyFont="1" applyFill="1" applyBorder="1" applyAlignment="1">
      <alignment horizontal="right" vertical="center" wrapText="1"/>
    </xf>
    <xf numFmtId="0" fontId="3" fillId="6" borderId="47" xfId="0" applyFont="1" applyFill="1" applyBorder="1" applyAlignment="1">
      <alignment horizontal="right" vertical="center" wrapText="1"/>
    </xf>
    <xf numFmtId="1" fontId="2" fillId="6" borderId="47" xfId="0" applyNumberFormat="1" applyFont="1" applyFill="1" applyBorder="1" applyAlignment="1">
      <alignment horizontal="center" vertical="center"/>
    </xf>
    <xf numFmtId="1" fontId="2" fillId="6" borderId="13" xfId="0" applyNumberFormat="1" applyFont="1" applyFill="1" applyBorder="1" applyAlignment="1">
      <alignment horizontal="center" vertical="center"/>
    </xf>
    <xf numFmtId="0" fontId="3" fillId="6" borderId="30" xfId="0" applyFont="1" applyFill="1" applyBorder="1" applyAlignment="1">
      <alignment horizontal="right" vertical="center"/>
    </xf>
    <xf numFmtId="0" fontId="4" fillId="0" borderId="32" xfId="0" applyFont="1" applyBorder="1" applyAlignment="1">
      <alignment horizontal="right" vertical="center"/>
    </xf>
    <xf numFmtId="1" fontId="3" fillId="6" borderId="48" xfId="0" applyNumberFormat="1" applyFont="1" applyFill="1" applyBorder="1" applyAlignment="1">
      <alignment horizontal="right" vertical="center"/>
    </xf>
    <xf numFmtId="1" fontId="3" fillId="6" borderId="16" xfId="0" applyNumberFormat="1" applyFont="1" applyFill="1" applyBorder="1" applyAlignment="1">
      <alignment horizontal="righ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1" fontId="2"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2" fillId="5" borderId="33" xfId="0" applyFont="1" applyFill="1" applyBorder="1" applyAlignment="1">
      <alignment horizontal="right" vertical="top" wrapText="1"/>
    </xf>
    <xf numFmtId="0" fontId="2" fillId="5" borderId="34" xfId="0" applyFont="1" applyFill="1" applyBorder="1" applyAlignment="1">
      <alignment horizontal="right" vertical="top" wrapText="1"/>
    </xf>
    <xf numFmtId="0" fontId="2" fillId="5" borderId="30" xfId="0" applyFont="1" applyFill="1" applyBorder="1" applyAlignment="1">
      <alignment horizontal="right" vertical="top" wrapText="1"/>
    </xf>
    <xf numFmtId="0" fontId="2" fillId="5" borderId="31" xfId="0" applyFont="1" applyFill="1" applyBorder="1" applyAlignment="1">
      <alignment horizontal="right" vertical="top" wrapText="1"/>
    </xf>
    <xf numFmtId="0" fontId="2" fillId="5" borderId="38" xfId="0" applyFont="1" applyFill="1" applyBorder="1" applyAlignment="1">
      <alignment horizontal="right" vertical="center"/>
    </xf>
    <xf numFmtId="0" fontId="2" fillId="5" borderId="39" xfId="0" applyFont="1" applyFill="1" applyBorder="1" applyAlignment="1">
      <alignment horizontal="right" vertical="center"/>
    </xf>
    <xf numFmtId="0" fontId="2" fillId="5" borderId="40" xfId="0" applyFont="1" applyFill="1" applyBorder="1" applyAlignment="1">
      <alignment horizontal="right" vertical="center"/>
    </xf>
    <xf numFmtId="0" fontId="2" fillId="6" borderId="33" xfId="0" applyFont="1" applyFill="1" applyBorder="1" applyAlignment="1">
      <alignment horizontal="right" vertical="center" wrapText="1"/>
    </xf>
    <xf numFmtId="0" fontId="2" fillId="6" borderId="42" xfId="0" applyFont="1" applyFill="1" applyBorder="1" applyAlignment="1">
      <alignment horizontal="right" vertical="center" wrapText="1"/>
    </xf>
    <xf numFmtId="0" fontId="2" fillId="6" borderId="43"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3" fillId="6" borderId="44" xfId="0" applyFont="1" applyFill="1" applyBorder="1" applyAlignment="1">
      <alignment horizontal="right" vertical="center" wrapText="1"/>
    </xf>
    <xf numFmtId="0" fontId="3" fillId="6" borderId="45" xfId="0" applyFont="1" applyFill="1" applyBorder="1" applyAlignment="1">
      <alignment horizontal="right" vertical="center" wrapText="1"/>
    </xf>
    <xf numFmtId="1" fontId="3" fillId="0" borderId="21" xfId="0" applyNumberFormat="1"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1F1F5F"/>
      <color rgb="FFCB6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3534579</xdr:colOff>
      <xdr:row>124</xdr:row>
      <xdr:rowOff>126234</xdr:rowOff>
    </xdr:from>
    <xdr:to>
      <xdr:col>10</xdr:col>
      <xdr:colOff>4761990</xdr:colOff>
      <xdr:row>125</xdr:row>
      <xdr:rowOff>176971</xdr:rowOff>
    </xdr:to>
    <xdr:pic>
      <xdr:nvPicPr>
        <xdr:cNvPr id="3" name="Picture 2">
          <a:extLst>
            <a:ext uri="{FF2B5EF4-FFF2-40B4-BE49-F238E27FC236}">
              <a16:creationId xmlns:a16="http://schemas.microsoft.com/office/drawing/2014/main" id="{F530C626-7459-CAA3-1DE8-550239676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31718" y="27335601"/>
          <a:ext cx="1227411" cy="429442"/>
        </a:xfrm>
        <a:prstGeom prst="rect">
          <a:avLst/>
        </a:prstGeom>
      </xdr:spPr>
    </xdr:pic>
    <xdr:clientData/>
  </xdr:twoCellAnchor>
</xdr:wsDr>
</file>

<file path=xl/theme/theme1.xml><?xml version="1.0" encoding="utf-8"?>
<a:theme xmlns:a="http://schemas.openxmlformats.org/drawingml/2006/main" name="Office Theme">
  <a:themeElements>
    <a:clrScheme name="NTG brand colours">
      <a:dk1>
        <a:srgbClr val="1F1F5F"/>
      </a:dk1>
      <a:lt1>
        <a:sysClr val="window" lastClr="FFFFFF"/>
      </a:lt1>
      <a:dk2>
        <a:srgbClr val="E35205"/>
      </a:dk2>
      <a:lt2>
        <a:srgbClr val="FFFFFF"/>
      </a:lt2>
      <a:accent1>
        <a:srgbClr val="C25062"/>
      </a:accent1>
      <a:accent2>
        <a:srgbClr val="127CC0"/>
      </a:accent2>
      <a:accent3>
        <a:srgbClr val="007E91"/>
      </a:accent3>
      <a:accent4>
        <a:srgbClr val="980044"/>
      </a:accent4>
      <a:accent5>
        <a:srgbClr val="845278"/>
      </a:accent5>
      <a:accent6>
        <a:srgbClr val="1E5E5E"/>
      </a:accent6>
      <a:hlink>
        <a:srgbClr val="0563C1"/>
      </a:hlink>
      <a:folHlink>
        <a:srgbClr val="8C4799"/>
      </a:folHlink>
    </a:clrScheme>
    <a:fontScheme name="NT Government brand">
      <a:majorFont>
        <a:latin typeface="Lato Semibold"/>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4.0/legalc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6"/>
  <sheetViews>
    <sheetView tabSelected="1" view="pageLayout" topLeftCell="A78" zoomScale="83" zoomScaleNormal="100" zoomScalePageLayoutView="83" workbookViewId="0">
      <selection activeCell="A118" sqref="A118:I119"/>
    </sheetView>
  </sheetViews>
  <sheetFormatPr defaultColWidth="9.77734375" defaultRowHeight="14.25" x14ac:dyDescent="0.2"/>
  <cols>
    <col min="1" max="1" width="49.77734375" style="1" bestFit="1" customWidth="1"/>
    <col min="2" max="2" width="4.21875" style="1" customWidth="1"/>
    <col min="3" max="3" width="5.33203125" style="1" customWidth="1"/>
    <col min="4" max="5" width="4.44140625" style="1" customWidth="1"/>
    <col min="6" max="6" width="9" style="1" customWidth="1"/>
    <col min="7" max="7" width="14.33203125" style="1" customWidth="1"/>
    <col min="8" max="8" width="16.5546875" style="1" customWidth="1"/>
    <col min="9" max="9" width="13.109375" style="1" customWidth="1"/>
    <col min="10" max="10" width="2.88671875" style="1" customWidth="1"/>
    <col min="11" max="11" width="76.33203125" style="1" customWidth="1"/>
    <col min="12" max="16384" width="9.77734375" style="1"/>
  </cols>
  <sheetData>
    <row r="1" spans="1:11" ht="16.5" thickBot="1" x14ac:dyDescent="0.25">
      <c r="A1" s="2" t="s">
        <v>0</v>
      </c>
      <c r="B1" s="3"/>
      <c r="C1" s="3"/>
      <c r="D1" s="3"/>
      <c r="E1" s="3"/>
      <c r="F1" s="3"/>
      <c r="G1" s="3"/>
      <c r="H1" s="3"/>
      <c r="I1" s="3"/>
      <c r="J1" s="4"/>
      <c r="K1" s="4"/>
    </row>
    <row r="2" spans="1:11" ht="16.5" thickBot="1" x14ac:dyDescent="0.25">
      <c r="A2" s="131" t="s">
        <v>1</v>
      </c>
      <c r="B2" s="132"/>
      <c r="C2" s="132"/>
      <c r="D2" s="132"/>
      <c r="E2" s="132"/>
      <c r="F2" s="132"/>
      <c r="G2" s="132"/>
      <c r="H2" s="132"/>
      <c r="I2" s="133"/>
      <c r="J2" s="4"/>
      <c r="K2" s="4"/>
    </row>
    <row r="3" spans="1:11" ht="16.5" thickBot="1" x14ac:dyDescent="0.25">
      <c r="A3" s="134" t="s">
        <v>2</v>
      </c>
      <c r="B3" s="135"/>
      <c r="C3" s="136"/>
      <c r="D3" s="137" t="s">
        <v>3</v>
      </c>
      <c r="E3" s="138"/>
      <c r="F3" s="139"/>
      <c r="G3" s="140" t="s">
        <v>4</v>
      </c>
      <c r="H3" s="141"/>
      <c r="I3" s="89" t="s">
        <v>5</v>
      </c>
      <c r="J3" s="4"/>
      <c r="K3" s="4"/>
    </row>
    <row r="4" spans="1:11" ht="155.25" thickBot="1" x14ac:dyDescent="0.25">
      <c r="A4" s="5"/>
      <c r="B4" s="6" t="s">
        <v>6</v>
      </c>
      <c r="C4" s="7" t="s">
        <v>7</v>
      </c>
      <c r="D4" s="8" t="s">
        <v>8</v>
      </c>
      <c r="E4" s="9" t="s">
        <v>9</v>
      </c>
      <c r="F4" s="10" t="s">
        <v>10</v>
      </c>
      <c r="G4" s="11" t="s">
        <v>11</v>
      </c>
      <c r="H4" s="12" t="s">
        <v>12</v>
      </c>
      <c r="I4" s="13" t="s">
        <v>13</v>
      </c>
      <c r="J4" s="14"/>
      <c r="K4" s="14"/>
    </row>
    <row r="5" spans="1:11" ht="15.75" x14ac:dyDescent="0.25">
      <c r="A5" s="15" t="s">
        <v>14</v>
      </c>
      <c r="B5" s="16" t="s">
        <v>15</v>
      </c>
      <c r="C5" s="90" t="s">
        <v>16</v>
      </c>
      <c r="D5" s="91"/>
      <c r="E5" s="92"/>
      <c r="F5" s="93"/>
      <c r="G5" s="91"/>
      <c r="H5" s="94" t="s">
        <v>17</v>
      </c>
      <c r="I5" s="98">
        <v>240</v>
      </c>
      <c r="J5" s="4"/>
      <c r="K5" s="17" t="s">
        <v>18</v>
      </c>
    </row>
    <row r="6" spans="1:11" ht="15" x14ac:dyDescent="0.2">
      <c r="A6" s="18" t="s">
        <v>19</v>
      </c>
      <c r="B6" s="19" t="s">
        <v>20</v>
      </c>
      <c r="C6" s="20" t="s">
        <v>16</v>
      </c>
      <c r="D6" s="21"/>
      <c r="E6" s="22"/>
      <c r="F6" s="23"/>
      <c r="G6" s="21"/>
      <c r="H6" s="24" t="s">
        <v>17</v>
      </c>
      <c r="I6" s="99">
        <v>1306</v>
      </c>
      <c r="J6" s="4"/>
      <c r="K6" s="25" t="s">
        <v>21</v>
      </c>
    </row>
    <row r="7" spans="1:11" ht="30" x14ac:dyDescent="0.2">
      <c r="A7" s="155" t="s">
        <v>139</v>
      </c>
      <c r="B7" s="19" t="s">
        <v>20</v>
      </c>
      <c r="C7" s="26" t="s">
        <v>22</v>
      </c>
      <c r="D7" s="27"/>
      <c r="E7" s="28"/>
      <c r="F7" s="29" t="s">
        <v>17</v>
      </c>
      <c r="G7" s="27"/>
      <c r="H7" s="30"/>
      <c r="I7" s="100">
        <v>3153.6210000000005</v>
      </c>
      <c r="J7" s="31"/>
      <c r="K7" s="32" t="s">
        <v>23</v>
      </c>
    </row>
    <row r="8" spans="1:11" ht="15.75" x14ac:dyDescent="0.25">
      <c r="A8" s="18" t="s">
        <v>24</v>
      </c>
      <c r="B8" s="19" t="s">
        <v>25</v>
      </c>
      <c r="C8" s="20" t="s">
        <v>26</v>
      </c>
      <c r="D8" s="21"/>
      <c r="E8" s="22"/>
      <c r="F8" s="23"/>
      <c r="G8" s="21"/>
      <c r="H8" s="24" t="s">
        <v>17</v>
      </c>
      <c r="I8" s="99">
        <v>85</v>
      </c>
      <c r="J8" s="4"/>
      <c r="K8" s="25" t="s">
        <v>140</v>
      </c>
    </row>
    <row r="9" spans="1:11" ht="15.75" x14ac:dyDescent="0.25">
      <c r="A9" s="18" t="s">
        <v>27</v>
      </c>
      <c r="B9" s="19" t="s">
        <v>25</v>
      </c>
      <c r="C9" s="20" t="s">
        <v>26</v>
      </c>
      <c r="D9" s="21" t="s">
        <v>17</v>
      </c>
      <c r="E9" s="22"/>
      <c r="F9" s="23"/>
      <c r="G9" s="21"/>
      <c r="H9" s="24"/>
      <c r="I9" s="99">
        <v>5439</v>
      </c>
      <c r="J9" s="4"/>
      <c r="K9" s="25" t="s">
        <v>141</v>
      </c>
    </row>
    <row r="10" spans="1:11" ht="15.75" x14ac:dyDescent="0.25">
      <c r="A10" s="18" t="s">
        <v>28</v>
      </c>
      <c r="B10" s="19" t="s">
        <v>29</v>
      </c>
      <c r="C10" s="20" t="s">
        <v>26</v>
      </c>
      <c r="D10" s="21"/>
      <c r="E10" s="22"/>
      <c r="F10" s="23"/>
      <c r="G10" s="21"/>
      <c r="H10" s="24" t="s">
        <v>17</v>
      </c>
      <c r="I10" s="105" t="s">
        <v>150</v>
      </c>
      <c r="J10" s="4"/>
      <c r="K10" s="25" t="s">
        <v>142</v>
      </c>
    </row>
    <row r="11" spans="1:11" ht="15.75" x14ac:dyDescent="0.25">
      <c r="A11" s="18" t="s">
        <v>30</v>
      </c>
      <c r="B11" s="19" t="s">
        <v>31</v>
      </c>
      <c r="C11" s="20" t="s">
        <v>26</v>
      </c>
      <c r="D11" s="21"/>
      <c r="E11" s="22"/>
      <c r="F11" s="23"/>
      <c r="G11" s="21" t="s">
        <v>17</v>
      </c>
      <c r="H11" s="24"/>
      <c r="I11" s="99">
        <v>5421</v>
      </c>
      <c r="J11" s="4"/>
      <c r="K11" s="33" t="s">
        <v>3</v>
      </c>
    </row>
    <row r="12" spans="1:11" ht="15" x14ac:dyDescent="0.2">
      <c r="A12" s="18" t="s">
        <v>32</v>
      </c>
      <c r="B12" s="19" t="s">
        <v>29</v>
      </c>
      <c r="C12" s="20" t="s">
        <v>26</v>
      </c>
      <c r="D12" s="21"/>
      <c r="E12" s="22"/>
      <c r="F12" s="23"/>
      <c r="G12" s="21"/>
      <c r="H12" s="24" t="s">
        <v>17</v>
      </c>
      <c r="I12" s="99">
        <v>0.8</v>
      </c>
      <c r="J12" s="4"/>
      <c r="K12" s="25" t="s">
        <v>33</v>
      </c>
    </row>
    <row r="13" spans="1:11" ht="15" x14ac:dyDescent="0.2">
      <c r="A13" s="18" t="s">
        <v>34</v>
      </c>
      <c r="B13" s="19" t="s">
        <v>15</v>
      </c>
      <c r="C13" s="20" t="s">
        <v>26</v>
      </c>
      <c r="D13" s="21"/>
      <c r="E13" s="22"/>
      <c r="F13" s="23"/>
      <c r="G13" s="21"/>
      <c r="H13" s="24" t="s">
        <v>17</v>
      </c>
      <c r="I13" s="99">
        <v>252.81</v>
      </c>
      <c r="J13" s="4"/>
      <c r="K13" s="25" t="s">
        <v>35</v>
      </c>
    </row>
    <row r="14" spans="1:11" ht="15" x14ac:dyDescent="0.2">
      <c r="A14" s="18" t="s">
        <v>36</v>
      </c>
      <c r="B14" s="19" t="s">
        <v>15</v>
      </c>
      <c r="C14" s="20" t="s">
        <v>22</v>
      </c>
      <c r="D14" s="27"/>
      <c r="E14" s="28"/>
      <c r="F14" s="34" t="s">
        <v>17</v>
      </c>
      <c r="G14" s="27"/>
      <c r="H14" s="30"/>
      <c r="I14" s="99">
        <v>4950.53</v>
      </c>
      <c r="J14" s="31"/>
      <c r="K14" s="25" t="s">
        <v>8</v>
      </c>
    </row>
    <row r="15" spans="1:11" ht="15" x14ac:dyDescent="0.2">
      <c r="A15" s="18" t="s">
        <v>37</v>
      </c>
      <c r="B15" s="19" t="s">
        <v>15</v>
      </c>
      <c r="C15" s="20" t="s">
        <v>26</v>
      </c>
      <c r="D15" s="21"/>
      <c r="E15" s="22"/>
      <c r="F15" s="23"/>
      <c r="G15" s="21"/>
      <c r="H15" s="24" t="s">
        <v>17</v>
      </c>
      <c r="I15" s="99">
        <v>547</v>
      </c>
      <c r="J15" s="4"/>
      <c r="K15" s="25" t="s">
        <v>9</v>
      </c>
    </row>
    <row r="16" spans="1:11" ht="15" x14ac:dyDescent="0.2">
      <c r="A16" s="18" t="s">
        <v>38</v>
      </c>
      <c r="B16" s="19" t="s">
        <v>15</v>
      </c>
      <c r="C16" s="20" t="s">
        <v>16</v>
      </c>
      <c r="D16" s="21"/>
      <c r="E16" s="22"/>
      <c r="F16" s="23"/>
      <c r="G16" s="21"/>
      <c r="H16" s="24" t="s">
        <v>17</v>
      </c>
      <c r="I16" s="99">
        <v>222.20999999999998</v>
      </c>
      <c r="J16" s="4"/>
      <c r="K16" s="25" t="s">
        <v>10</v>
      </c>
    </row>
    <row r="17" spans="1:11" ht="15.75" x14ac:dyDescent="0.25">
      <c r="A17" s="18" t="s">
        <v>39</v>
      </c>
      <c r="B17" s="19" t="s">
        <v>31</v>
      </c>
      <c r="C17" s="20" t="s">
        <v>26</v>
      </c>
      <c r="D17" s="21"/>
      <c r="E17" s="22"/>
      <c r="F17" s="23"/>
      <c r="G17" s="21"/>
      <c r="H17" s="24" t="s">
        <v>17</v>
      </c>
      <c r="I17" s="99">
        <v>11300</v>
      </c>
      <c r="J17" s="4"/>
      <c r="K17" s="33" t="s">
        <v>40</v>
      </c>
    </row>
    <row r="18" spans="1:11" ht="15" x14ac:dyDescent="0.2">
      <c r="A18" s="18" t="s">
        <v>41</v>
      </c>
      <c r="B18" s="19" t="s">
        <v>15</v>
      </c>
      <c r="C18" s="20" t="s">
        <v>26</v>
      </c>
      <c r="D18" s="21"/>
      <c r="E18" s="22"/>
      <c r="F18" s="23"/>
      <c r="G18" s="21"/>
      <c r="H18" s="24" t="s">
        <v>17</v>
      </c>
      <c r="I18" s="99">
        <v>104</v>
      </c>
      <c r="J18" s="4"/>
      <c r="K18" s="25" t="s">
        <v>11</v>
      </c>
    </row>
    <row r="19" spans="1:11" ht="15" x14ac:dyDescent="0.2">
      <c r="A19" s="18" t="s">
        <v>42</v>
      </c>
      <c r="B19" s="19" t="s">
        <v>31</v>
      </c>
      <c r="C19" s="20" t="s">
        <v>16</v>
      </c>
      <c r="D19" s="21"/>
      <c r="E19" s="22"/>
      <c r="F19" s="23"/>
      <c r="G19" s="21"/>
      <c r="H19" s="24" t="s">
        <v>17</v>
      </c>
      <c r="I19" s="99">
        <v>1200</v>
      </c>
      <c r="J19" s="4"/>
      <c r="K19" s="25" t="s">
        <v>43</v>
      </c>
    </row>
    <row r="20" spans="1:11" ht="15.75" x14ac:dyDescent="0.25">
      <c r="A20" s="18" t="s">
        <v>44</v>
      </c>
      <c r="B20" s="19" t="s">
        <v>15</v>
      </c>
      <c r="C20" s="20" t="s">
        <v>16</v>
      </c>
      <c r="D20" s="21"/>
      <c r="E20" s="22"/>
      <c r="F20" s="23"/>
      <c r="G20" s="21"/>
      <c r="H20" s="24" t="s">
        <v>17</v>
      </c>
      <c r="I20" s="99">
        <v>1360</v>
      </c>
      <c r="J20" s="4"/>
      <c r="K20" s="33" t="s">
        <v>5</v>
      </c>
    </row>
    <row r="21" spans="1:11" ht="15" x14ac:dyDescent="0.2">
      <c r="A21" s="18" t="s">
        <v>45</v>
      </c>
      <c r="B21" s="19" t="s">
        <v>25</v>
      </c>
      <c r="C21" s="20" t="s">
        <v>26</v>
      </c>
      <c r="D21" s="21"/>
      <c r="E21" s="22"/>
      <c r="F21" s="23"/>
      <c r="G21" s="21"/>
      <c r="H21" s="24" t="s">
        <v>17</v>
      </c>
      <c r="I21" s="105" t="s">
        <v>150</v>
      </c>
      <c r="J21" s="4"/>
      <c r="K21" s="25" t="s">
        <v>46</v>
      </c>
    </row>
    <row r="22" spans="1:11" ht="15" x14ac:dyDescent="0.2">
      <c r="A22" s="18" t="s">
        <v>47</v>
      </c>
      <c r="B22" s="19" t="s">
        <v>25</v>
      </c>
      <c r="C22" s="20" t="s">
        <v>26</v>
      </c>
      <c r="D22" s="21" t="s">
        <v>17</v>
      </c>
      <c r="E22" s="22"/>
      <c r="F22" s="23"/>
      <c r="G22" s="21"/>
      <c r="H22" s="24"/>
      <c r="I22" s="99">
        <v>340.2</v>
      </c>
      <c r="J22" s="4"/>
      <c r="K22" s="35" t="s">
        <v>153</v>
      </c>
    </row>
    <row r="23" spans="1:11" ht="15" x14ac:dyDescent="0.2">
      <c r="A23" s="18" t="s">
        <v>48</v>
      </c>
      <c r="B23" s="19" t="s">
        <v>15</v>
      </c>
      <c r="C23" s="20" t="s">
        <v>16</v>
      </c>
      <c r="D23" s="21"/>
      <c r="E23" s="22"/>
      <c r="F23" s="23"/>
      <c r="G23" s="21"/>
      <c r="H23" s="24" t="s">
        <v>17</v>
      </c>
      <c r="I23" s="99">
        <v>250</v>
      </c>
      <c r="J23" s="4"/>
      <c r="K23" s="36"/>
    </row>
    <row r="24" spans="1:11" ht="15" x14ac:dyDescent="0.2">
      <c r="A24" s="18" t="s">
        <v>49</v>
      </c>
      <c r="B24" s="19" t="s">
        <v>15</v>
      </c>
      <c r="C24" s="20" t="s">
        <v>26</v>
      </c>
      <c r="D24" s="21"/>
      <c r="E24" s="22"/>
      <c r="F24" s="23"/>
      <c r="G24" s="21"/>
      <c r="H24" s="24" t="s">
        <v>17</v>
      </c>
      <c r="I24" s="99">
        <v>1350</v>
      </c>
      <c r="J24" s="4"/>
      <c r="K24" s="3"/>
    </row>
    <row r="25" spans="1:11" ht="15" x14ac:dyDescent="0.2">
      <c r="A25" s="18" t="s">
        <v>50</v>
      </c>
      <c r="B25" s="19" t="s">
        <v>29</v>
      </c>
      <c r="C25" s="20" t="s">
        <v>26</v>
      </c>
      <c r="D25" s="21"/>
      <c r="E25" s="22"/>
      <c r="F25" s="23"/>
      <c r="G25" s="21"/>
      <c r="H25" s="24" t="s">
        <v>17</v>
      </c>
      <c r="I25" s="99">
        <v>25890</v>
      </c>
      <c r="J25" s="4"/>
      <c r="K25" s="3"/>
    </row>
    <row r="26" spans="1:11" ht="15" x14ac:dyDescent="0.2">
      <c r="A26" s="18" t="s">
        <v>51</v>
      </c>
      <c r="B26" s="19" t="s">
        <v>25</v>
      </c>
      <c r="C26" s="20" t="s">
        <v>26</v>
      </c>
      <c r="D26" s="21" t="s">
        <v>17</v>
      </c>
      <c r="E26" s="22"/>
      <c r="F26" s="23"/>
      <c r="G26" s="21"/>
      <c r="H26" s="24"/>
      <c r="I26" s="99">
        <v>7.28</v>
      </c>
      <c r="J26" s="4"/>
      <c r="K26" s="3"/>
    </row>
    <row r="27" spans="1:11" ht="15" x14ac:dyDescent="0.2">
      <c r="A27" s="18" t="s">
        <v>52</v>
      </c>
      <c r="B27" s="19" t="s">
        <v>31</v>
      </c>
      <c r="C27" s="20" t="s">
        <v>26</v>
      </c>
      <c r="D27" s="21"/>
      <c r="E27" s="22"/>
      <c r="F27" s="23"/>
      <c r="G27" s="21"/>
      <c r="H27" s="24" t="s">
        <v>17</v>
      </c>
      <c r="I27" s="99">
        <v>1499</v>
      </c>
      <c r="J27" s="4"/>
      <c r="K27" s="3"/>
    </row>
    <row r="28" spans="1:11" ht="15" x14ac:dyDescent="0.2">
      <c r="A28" s="18" t="s">
        <v>53</v>
      </c>
      <c r="B28" s="19" t="s">
        <v>15</v>
      </c>
      <c r="C28" s="20" t="s">
        <v>16</v>
      </c>
      <c r="D28" s="21"/>
      <c r="E28" s="22"/>
      <c r="F28" s="23"/>
      <c r="G28" s="21"/>
      <c r="H28" s="24" t="s">
        <v>17</v>
      </c>
      <c r="I28" s="99">
        <v>2111.5</v>
      </c>
      <c r="J28" s="4"/>
      <c r="K28" s="3"/>
    </row>
    <row r="29" spans="1:11" ht="15" x14ac:dyDescent="0.2">
      <c r="A29" s="18" t="s">
        <v>54</v>
      </c>
      <c r="B29" s="19" t="s">
        <v>15</v>
      </c>
      <c r="C29" s="20" t="s">
        <v>26</v>
      </c>
      <c r="D29" s="21"/>
      <c r="E29" s="22"/>
      <c r="F29" s="23"/>
      <c r="G29" s="21" t="s">
        <v>17</v>
      </c>
      <c r="H29" s="24"/>
      <c r="I29" s="99">
        <v>55351</v>
      </c>
      <c r="J29" s="4"/>
      <c r="K29" s="3"/>
    </row>
    <row r="30" spans="1:11" ht="15" x14ac:dyDescent="0.2">
      <c r="A30" s="18" t="s">
        <v>55</v>
      </c>
      <c r="B30" s="19" t="s">
        <v>15</v>
      </c>
      <c r="C30" s="20" t="s">
        <v>16</v>
      </c>
      <c r="D30" s="27"/>
      <c r="E30" s="28"/>
      <c r="F30" s="34"/>
      <c r="G30" s="27"/>
      <c r="H30" s="30" t="s">
        <v>17</v>
      </c>
      <c r="I30" s="99">
        <v>3975</v>
      </c>
      <c r="J30" s="31"/>
      <c r="K30" s="37"/>
    </row>
    <row r="31" spans="1:11" ht="15" x14ac:dyDescent="0.2">
      <c r="A31" s="18" t="s">
        <v>56</v>
      </c>
      <c r="B31" s="19" t="s">
        <v>25</v>
      </c>
      <c r="C31" s="20" t="s">
        <v>26</v>
      </c>
      <c r="D31" s="27"/>
      <c r="E31" s="28" t="s">
        <v>17</v>
      </c>
      <c r="F31" s="34"/>
      <c r="G31" s="27"/>
      <c r="H31" s="30"/>
      <c r="I31" s="99">
        <v>18780</v>
      </c>
      <c r="J31" s="31"/>
      <c r="K31" s="37"/>
    </row>
    <row r="32" spans="1:11" ht="15" x14ac:dyDescent="0.2">
      <c r="A32" s="18" t="s">
        <v>57</v>
      </c>
      <c r="B32" s="19" t="s">
        <v>31</v>
      </c>
      <c r="C32" s="20" t="s">
        <v>26</v>
      </c>
      <c r="D32" s="27"/>
      <c r="E32" s="28"/>
      <c r="F32" s="34"/>
      <c r="G32" s="27"/>
      <c r="H32" s="30" t="s">
        <v>17</v>
      </c>
      <c r="I32" s="99">
        <v>13924</v>
      </c>
      <c r="J32" s="31"/>
      <c r="K32" s="37"/>
    </row>
    <row r="33" spans="1:11" ht="15" x14ac:dyDescent="0.2">
      <c r="A33" s="18" t="s">
        <v>58</v>
      </c>
      <c r="B33" s="19" t="s">
        <v>25</v>
      </c>
      <c r="C33" s="20" t="s">
        <v>26</v>
      </c>
      <c r="D33" s="27" t="s">
        <v>17</v>
      </c>
      <c r="E33" s="28"/>
      <c r="F33" s="34"/>
      <c r="G33" s="27"/>
      <c r="H33" s="30"/>
      <c r="I33" s="99">
        <v>45285</v>
      </c>
      <c r="J33" s="31"/>
      <c r="K33" s="37"/>
    </row>
    <row r="34" spans="1:11" ht="15" x14ac:dyDescent="0.2">
      <c r="A34" s="18" t="s">
        <v>59</v>
      </c>
      <c r="B34" s="19" t="s">
        <v>15</v>
      </c>
      <c r="C34" s="20" t="s">
        <v>16</v>
      </c>
      <c r="D34" s="27"/>
      <c r="E34" s="28"/>
      <c r="F34" s="34"/>
      <c r="G34" s="27"/>
      <c r="H34" s="30" t="s">
        <v>17</v>
      </c>
      <c r="I34" s="99">
        <v>127400</v>
      </c>
      <c r="J34" s="31"/>
      <c r="K34" s="37"/>
    </row>
    <row r="35" spans="1:11" ht="15" x14ac:dyDescent="0.2">
      <c r="A35" s="18" t="s">
        <v>60</v>
      </c>
      <c r="B35" s="19" t="s">
        <v>15</v>
      </c>
      <c r="C35" s="20" t="s">
        <v>26</v>
      </c>
      <c r="D35" s="27"/>
      <c r="E35" s="28"/>
      <c r="F35" s="34" t="s">
        <v>17</v>
      </c>
      <c r="G35" s="27"/>
      <c r="H35" s="30"/>
      <c r="I35" s="99">
        <v>1854</v>
      </c>
      <c r="J35" s="31"/>
      <c r="K35" s="37"/>
    </row>
    <row r="36" spans="1:11" ht="15" x14ac:dyDescent="0.2">
      <c r="A36" s="18" t="s">
        <v>61</v>
      </c>
      <c r="B36" s="19" t="s">
        <v>29</v>
      </c>
      <c r="C36" s="20" t="s">
        <v>16</v>
      </c>
      <c r="D36" s="27"/>
      <c r="E36" s="28"/>
      <c r="F36" s="34"/>
      <c r="G36" s="27"/>
      <c r="H36" s="30" t="s">
        <v>17</v>
      </c>
      <c r="I36" s="99">
        <v>9.8071999999999999</v>
      </c>
      <c r="J36" s="31"/>
      <c r="K36" s="37"/>
    </row>
    <row r="37" spans="1:11" ht="15" x14ac:dyDescent="0.2">
      <c r="A37" s="18" t="s">
        <v>62</v>
      </c>
      <c r="B37" s="19" t="s">
        <v>15</v>
      </c>
      <c r="C37" s="20" t="s">
        <v>26</v>
      </c>
      <c r="D37" s="27"/>
      <c r="E37" s="28"/>
      <c r="F37" s="34"/>
      <c r="G37" s="27" t="s">
        <v>17</v>
      </c>
      <c r="H37" s="30"/>
      <c r="I37" s="99">
        <v>229000</v>
      </c>
      <c r="J37" s="31"/>
      <c r="K37" s="37"/>
    </row>
    <row r="38" spans="1:11" ht="15" x14ac:dyDescent="0.2">
      <c r="A38" s="18" t="s">
        <v>63</v>
      </c>
      <c r="B38" s="19" t="s">
        <v>15</v>
      </c>
      <c r="C38" s="20" t="s">
        <v>26</v>
      </c>
      <c r="D38" s="27"/>
      <c r="E38" s="28"/>
      <c r="F38" s="34"/>
      <c r="G38" s="27" t="s">
        <v>17</v>
      </c>
      <c r="H38" s="30"/>
      <c r="I38" s="99">
        <v>220700</v>
      </c>
      <c r="J38" s="31"/>
      <c r="K38" s="37"/>
    </row>
    <row r="39" spans="1:11" ht="15" x14ac:dyDescent="0.2">
      <c r="A39" s="18" t="s">
        <v>64</v>
      </c>
      <c r="B39" s="19" t="s">
        <v>15</v>
      </c>
      <c r="C39" s="20" t="s">
        <v>16</v>
      </c>
      <c r="D39" s="27"/>
      <c r="E39" s="28"/>
      <c r="F39" s="34"/>
      <c r="G39" s="27"/>
      <c r="H39" s="30" t="s">
        <v>17</v>
      </c>
      <c r="I39" s="99">
        <v>41.49</v>
      </c>
      <c r="J39" s="31"/>
      <c r="K39" s="37"/>
    </row>
    <row r="40" spans="1:11" ht="15" x14ac:dyDescent="0.2">
      <c r="A40" s="18" t="s">
        <v>65</v>
      </c>
      <c r="B40" s="19" t="s">
        <v>31</v>
      </c>
      <c r="C40" s="20" t="s">
        <v>26</v>
      </c>
      <c r="D40" s="27"/>
      <c r="E40" s="28"/>
      <c r="F40" s="34" t="s">
        <v>17</v>
      </c>
      <c r="G40" s="27"/>
      <c r="H40" s="30"/>
      <c r="I40" s="99">
        <v>7823.7</v>
      </c>
      <c r="J40" s="31"/>
      <c r="K40" s="37"/>
    </row>
    <row r="41" spans="1:11" ht="15" x14ac:dyDescent="0.2">
      <c r="A41" s="18" t="s">
        <v>66</v>
      </c>
      <c r="B41" s="19" t="s">
        <v>31</v>
      </c>
      <c r="C41" s="20" t="s">
        <v>26</v>
      </c>
      <c r="D41" s="27" t="s">
        <v>17</v>
      </c>
      <c r="E41" s="28"/>
      <c r="F41" s="34"/>
      <c r="G41" s="27"/>
      <c r="H41" s="30"/>
      <c r="I41" s="99">
        <v>2.02</v>
      </c>
      <c r="J41" s="31"/>
      <c r="K41" s="37"/>
    </row>
    <row r="42" spans="1:11" ht="15" x14ac:dyDescent="0.2">
      <c r="A42" s="18" t="s">
        <v>67</v>
      </c>
      <c r="B42" s="19" t="s">
        <v>15</v>
      </c>
      <c r="C42" s="20" t="s">
        <v>26</v>
      </c>
      <c r="D42" s="27"/>
      <c r="E42" s="28"/>
      <c r="F42" s="34" t="s">
        <v>17</v>
      </c>
      <c r="G42" s="27"/>
      <c r="H42" s="30"/>
      <c r="I42" s="99">
        <v>3284</v>
      </c>
      <c r="J42" s="31"/>
      <c r="K42" s="37"/>
    </row>
    <row r="43" spans="1:11" ht="15" x14ac:dyDescent="0.2">
      <c r="A43" s="18" t="s">
        <v>68</v>
      </c>
      <c r="B43" s="19" t="s">
        <v>20</v>
      </c>
      <c r="C43" s="20" t="s">
        <v>26</v>
      </c>
      <c r="D43" s="27"/>
      <c r="E43" s="28"/>
      <c r="F43" s="34"/>
      <c r="G43" s="27"/>
      <c r="H43" s="30" t="s">
        <v>17</v>
      </c>
      <c r="I43" s="105" t="s">
        <v>150</v>
      </c>
      <c r="J43" s="31"/>
      <c r="K43" s="37"/>
    </row>
    <row r="44" spans="1:11" ht="15" x14ac:dyDescent="0.2">
      <c r="A44" s="18" t="s">
        <v>69</v>
      </c>
      <c r="B44" s="19" t="s">
        <v>25</v>
      </c>
      <c r="C44" s="20" t="s">
        <v>26</v>
      </c>
      <c r="D44" s="27"/>
      <c r="E44" s="28"/>
      <c r="F44" s="34"/>
      <c r="G44" s="27"/>
      <c r="H44" s="30" t="s">
        <v>17</v>
      </c>
      <c r="I44" s="99">
        <v>405</v>
      </c>
      <c r="J44" s="31"/>
      <c r="K44" s="31"/>
    </row>
    <row r="45" spans="1:11" ht="15" x14ac:dyDescent="0.2">
      <c r="A45" s="18" t="s">
        <v>70</v>
      </c>
      <c r="B45" s="19" t="s">
        <v>15</v>
      </c>
      <c r="C45" s="20" t="s">
        <v>26</v>
      </c>
      <c r="D45" s="27"/>
      <c r="E45" s="28"/>
      <c r="F45" s="34"/>
      <c r="G45" s="27"/>
      <c r="H45" s="30" t="s">
        <v>17</v>
      </c>
      <c r="I45" s="99">
        <v>250</v>
      </c>
      <c r="J45" s="31"/>
      <c r="K45" s="31"/>
    </row>
    <row r="46" spans="1:11" ht="15" x14ac:dyDescent="0.2">
      <c r="A46" s="18" t="s">
        <v>71</v>
      </c>
      <c r="B46" s="19" t="s">
        <v>15</v>
      </c>
      <c r="C46" s="20" t="s">
        <v>26</v>
      </c>
      <c r="D46" s="27"/>
      <c r="E46" s="28"/>
      <c r="F46" s="34"/>
      <c r="G46" s="27"/>
      <c r="H46" s="30" t="s">
        <v>17</v>
      </c>
      <c r="I46" s="99">
        <v>1605</v>
      </c>
      <c r="J46" s="31"/>
      <c r="K46" s="31"/>
    </row>
    <row r="47" spans="1:11" ht="15" x14ac:dyDescent="0.2">
      <c r="A47" s="18" t="s">
        <v>72</v>
      </c>
      <c r="B47" s="19" t="s">
        <v>15</v>
      </c>
      <c r="C47" s="20" t="s">
        <v>26</v>
      </c>
      <c r="D47" s="27"/>
      <c r="E47" s="28"/>
      <c r="F47" s="34"/>
      <c r="G47" s="27"/>
      <c r="H47" s="30" t="s">
        <v>17</v>
      </c>
      <c r="I47" s="99">
        <v>285.83</v>
      </c>
      <c r="J47" s="31"/>
      <c r="K47" s="31"/>
    </row>
    <row r="48" spans="1:11" ht="15" x14ac:dyDescent="0.2">
      <c r="A48" s="18" t="s">
        <v>73</v>
      </c>
      <c r="B48" s="19" t="s">
        <v>25</v>
      </c>
      <c r="C48" s="20" t="s">
        <v>26</v>
      </c>
      <c r="D48" s="27"/>
      <c r="E48" s="28"/>
      <c r="F48" s="34"/>
      <c r="G48" s="27"/>
      <c r="H48" s="30" t="s">
        <v>17</v>
      </c>
      <c r="I48" s="99">
        <v>129</v>
      </c>
      <c r="J48" s="31"/>
      <c r="K48" s="31"/>
    </row>
    <row r="49" spans="1:11" ht="30" x14ac:dyDescent="0.2">
      <c r="A49" s="87" t="s">
        <v>143</v>
      </c>
      <c r="B49" s="38" t="s">
        <v>29</v>
      </c>
      <c r="C49" s="26" t="s">
        <v>22</v>
      </c>
      <c r="D49" s="39" t="s">
        <v>17</v>
      </c>
      <c r="E49" s="40"/>
      <c r="F49" s="41"/>
      <c r="G49" s="42"/>
      <c r="H49" s="41"/>
      <c r="I49" s="101">
        <v>127816</v>
      </c>
      <c r="J49" s="31"/>
      <c r="K49" s="31"/>
    </row>
    <row r="50" spans="1:11" ht="15" x14ac:dyDescent="0.2">
      <c r="A50" s="18" t="s">
        <v>74</v>
      </c>
      <c r="B50" s="19" t="s">
        <v>29</v>
      </c>
      <c r="C50" s="20" t="s">
        <v>26</v>
      </c>
      <c r="D50" s="21"/>
      <c r="E50" s="22"/>
      <c r="F50" s="23"/>
      <c r="G50" s="21"/>
      <c r="H50" s="24" t="s">
        <v>17</v>
      </c>
      <c r="I50" s="105" t="s">
        <v>150</v>
      </c>
      <c r="J50" s="4"/>
      <c r="K50" s="4"/>
    </row>
    <row r="51" spans="1:11" ht="15" x14ac:dyDescent="0.2">
      <c r="A51" s="18" t="s">
        <v>75</v>
      </c>
      <c r="B51" s="19" t="s">
        <v>20</v>
      </c>
      <c r="C51" s="20" t="s">
        <v>26</v>
      </c>
      <c r="D51" s="21"/>
      <c r="E51" s="22"/>
      <c r="F51" s="23"/>
      <c r="G51" s="21"/>
      <c r="H51" s="24" t="s">
        <v>17</v>
      </c>
      <c r="I51" s="105" t="s">
        <v>150</v>
      </c>
      <c r="J51" s="4"/>
      <c r="K51" s="4"/>
    </row>
    <row r="52" spans="1:11" ht="15" x14ac:dyDescent="0.2">
      <c r="A52" s="18" t="s">
        <v>76</v>
      </c>
      <c r="B52" s="19" t="s">
        <v>31</v>
      </c>
      <c r="C52" s="20" t="s">
        <v>26</v>
      </c>
      <c r="D52" s="21" t="s">
        <v>17</v>
      </c>
      <c r="E52" s="22"/>
      <c r="F52" s="23"/>
      <c r="G52" s="21"/>
      <c r="H52" s="24"/>
      <c r="I52" s="99">
        <v>1300083.9099999999</v>
      </c>
      <c r="J52" s="4"/>
      <c r="K52" s="4"/>
    </row>
    <row r="53" spans="1:11" ht="15" x14ac:dyDescent="0.2">
      <c r="A53" s="18" t="s">
        <v>77</v>
      </c>
      <c r="B53" s="19" t="s">
        <v>29</v>
      </c>
      <c r="C53" s="20" t="s">
        <v>26</v>
      </c>
      <c r="D53" s="21" t="s">
        <v>17</v>
      </c>
      <c r="E53" s="22"/>
      <c r="F53" s="23"/>
      <c r="G53" s="21"/>
      <c r="H53" s="24"/>
      <c r="I53" s="99">
        <v>1775</v>
      </c>
      <c r="J53" s="4"/>
      <c r="K53" s="4"/>
    </row>
    <row r="54" spans="1:11" ht="15" x14ac:dyDescent="0.2">
      <c r="A54" s="18" t="s">
        <v>78</v>
      </c>
      <c r="B54" s="19" t="s">
        <v>31</v>
      </c>
      <c r="C54" s="20" t="s">
        <v>22</v>
      </c>
      <c r="D54" s="21"/>
      <c r="E54" s="22"/>
      <c r="F54" s="23"/>
      <c r="G54" s="21"/>
      <c r="H54" s="24" t="s">
        <v>17</v>
      </c>
      <c r="I54" s="99">
        <v>272662.59999999998</v>
      </c>
      <c r="J54" s="4"/>
      <c r="K54" s="4"/>
    </row>
    <row r="55" spans="1:11" ht="15" x14ac:dyDescent="0.2">
      <c r="A55" s="18" t="s">
        <v>79</v>
      </c>
      <c r="B55" s="19" t="s">
        <v>31</v>
      </c>
      <c r="C55" s="20" t="s">
        <v>26</v>
      </c>
      <c r="D55" s="21"/>
      <c r="E55" s="22"/>
      <c r="F55" s="23"/>
      <c r="G55" s="21"/>
      <c r="H55" s="24" t="s">
        <v>17</v>
      </c>
      <c r="I55" s="99">
        <v>423</v>
      </c>
      <c r="J55" s="4"/>
      <c r="K55" s="4"/>
    </row>
    <row r="56" spans="1:11" ht="15" x14ac:dyDescent="0.2">
      <c r="A56" s="18" t="s">
        <v>80</v>
      </c>
      <c r="B56" s="19" t="s">
        <v>15</v>
      </c>
      <c r="C56" s="20" t="s">
        <v>16</v>
      </c>
      <c r="D56" s="21"/>
      <c r="E56" s="22"/>
      <c r="F56" s="23"/>
      <c r="G56" s="21"/>
      <c r="H56" s="24" t="s">
        <v>17</v>
      </c>
      <c r="I56" s="99">
        <v>125</v>
      </c>
      <c r="J56" s="4"/>
      <c r="K56" s="4"/>
    </row>
    <row r="57" spans="1:11" ht="15" x14ac:dyDescent="0.2">
      <c r="A57" s="18" t="s">
        <v>81</v>
      </c>
      <c r="B57" s="19" t="s">
        <v>25</v>
      </c>
      <c r="C57" s="20" t="s">
        <v>26</v>
      </c>
      <c r="D57" s="21"/>
      <c r="E57" s="22" t="s">
        <v>17</v>
      </c>
      <c r="F57" s="23"/>
      <c r="G57" s="21"/>
      <c r="H57" s="24"/>
      <c r="I57" s="99">
        <v>629.1</v>
      </c>
      <c r="J57" s="4"/>
      <c r="K57" s="4"/>
    </row>
    <row r="58" spans="1:11" ht="15" x14ac:dyDescent="0.2">
      <c r="A58" s="18" t="s">
        <v>82</v>
      </c>
      <c r="B58" s="19" t="s">
        <v>15</v>
      </c>
      <c r="C58" s="20" t="s">
        <v>26</v>
      </c>
      <c r="D58" s="21"/>
      <c r="E58" s="22"/>
      <c r="F58" s="23"/>
      <c r="G58" s="21"/>
      <c r="H58" s="24" t="s">
        <v>17</v>
      </c>
      <c r="I58" s="99">
        <v>131.76</v>
      </c>
      <c r="J58" s="4"/>
      <c r="K58" s="4"/>
    </row>
    <row r="59" spans="1:11" ht="15" x14ac:dyDescent="0.2">
      <c r="A59" s="18" t="s">
        <v>83</v>
      </c>
      <c r="B59" s="19" t="s">
        <v>31</v>
      </c>
      <c r="C59" s="20" t="s">
        <v>26</v>
      </c>
      <c r="D59" s="21"/>
      <c r="E59" s="22"/>
      <c r="F59" s="23"/>
      <c r="G59" s="21"/>
      <c r="H59" s="24" t="s">
        <v>17</v>
      </c>
      <c r="I59" s="99">
        <v>87000</v>
      </c>
      <c r="J59" s="4"/>
      <c r="K59" s="4"/>
    </row>
    <row r="60" spans="1:11" ht="15" x14ac:dyDescent="0.2">
      <c r="A60" s="18" t="s">
        <v>84</v>
      </c>
      <c r="B60" s="19" t="s">
        <v>31</v>
      </c>
      <c r="C60" s="20" t="s">
        <v>22</v>
      </c>
      <c r="D60" s="21"/>
      <c r="E60" s="22"/>
      <c r="F60" s="23"/>
      <c r="G60" s="21"/>
      <c r="H60" s="24" t="s">
        <v>17</v>
      </c>
      <c r="I60" s="99">
        <v>1234560</v>
      </c>
      <c r="J60" s="4"/>
      <c r="K60" s="4"/>
    </row>
    <row r="61" spans="1:11" ht="15" x14ac:dyDescent="0.2">
      <c r="A61" s="18" t="s">
        <v>85</v>
      </c>
      <c r="B61" s="19" t="s">
        <v>15</v>
      </c>
      <c r="C61" s="20" t="s">
        <v>26</v>
      </c>
      <c r="D61" s="21"/>
      <c r="E61" s="22"/>
      <c r="F61" s="23"/>
      <c r="G61" s="21"/>
      <c r="H61" s="24" t="s">
        <v>17</v>
      </c>
      <c r="I61" s="99">
        <v>146063</v>
      </c>
      <c r="J61" s="4"/>
      <c r="K61" s="4"/>
    </row>
    <row r="62" spans="1:11" ht="15" x14ac:dyDescent="0.2">
      <c r="A62" s="18" t="s">
        <v>86</v>
      </c>
      <c r="B62" s="19" t="s">
        <v>25</v>
      </c>
      <c r="C62" s="20" t="s">
        <v>26</v>
      </c>
      <c r="D62" s="21"/>
      <c r="E62" s="22"/>
      <c r="F62" s="23" t="s">
        <v>17</v>
      </c>
      <c r="G62" s="21"/>
      <c r="H62" s="24"/>
      <c r="I62" s="99">
        <v>3042</v>
      </c>
      <c r="J62" s="4"/>
      <c r="K62" s="4"/>
    </row>
    <row r="63" spans="1:11" ht="15" x14ac:dyDescent="0.2">
      <c r="A63" s="18" t="s">
        <v>87</v>
      </c>
      <c r="B63" s="19" t="s">
        <v>15</v>
      </c>
      <c r="C63" s="20" t="s">
        <v>16</v>
      </c>
      <c r="D63" s="21"/>
      <c r="E63" s="22"/>
      <c r="F63" s="23"/>
      <c r="G63" s="21"/>
      <c r="H63" s="24" t="s">
        <v>17</v>
      </c>
      <c r="I63" s="99">
        <v>11650</v>
      </c>
      <c r="J63" s="4"/>
      <c r="K63" s="4"/>
    </row>
    <row r="64" spans="1:11" ht="15" x14ac:dyDescent="0.2">
      <c r="A64" s="18" t="s">
        <v>88</v>
      </c>
      <c r="B64" s="19" t="s">
        <v>15</v>
      </c>
      <c r="C64" s="20" t="s">
        <v>26</v>
      </c>
      <c r="D64" s="21"/>
      <c r="E64" s="22"/>
      <c r="F64" s="23" t="s">
        <v>17</v>
      </c>
      <c r="G64" s="21"/>
      <c r="H64" s="24"/>
      <c r="I64" s="99">
        <v>120452.05</v>
      </c>
      <c r="J64" s="4"/>
      <c r="K64" s="4"/>
    </row>
    <row r="65" spans="1:11" ht="15" x14ac:dyDescent="0.2">
      <c r="A65" s="18" t="s">
        <v>89</v>
      </c>
      <c r="B65" s="19" t="s">
        <v>15</v>
      </c>
      <c r="C65" s="20" t="s">
        <v>26</v>
      </c>
      <c r="D65" s="21"/>
      <c r="E65" s="22"/>
      <c r="F65" s="23" t="s">
        <v>17</v>
      </c>
      <c r="G65" s="21"/>
      <c r="H65" s="24"/>
      <c r="I65" s="99">
        <v>2315</v>
      </c>
      <c r="J65" s="4"/>
      <c r="K65" s="4"/>
    </row>
    <row r="66" spans="1:11" ht="15" x14ac:dyDescent="0.2">
      <c r="A66" s="18" t="s">
        <v>90</v>
      </c>
      <c r="B66" s="19" t="s">
        <v>25</v>
      </c>
      <c r="C66" s="20" t="s">
        <v>26</v>
      </c>
      <c r="D66" s="21" t="s">
        <v>17</v>
      </c>
      <c r="E66" s="22"/>
      <c r="F66" s="23"/>
      <c r="G66" s="21"/>
      <c r="H66" s="24"/>
      <c r="I66" s="99">
        <v>6</v>
      </c>
      <c r="J66" s="4"/>
      <c r="K66" s="4"/>
    </row>
    <row r="67" spans="1:11" ht="15" x14ac:dyDescent="0.2">
      <c r="A67" s="18" t="s">
        <v>91</v>
      </c>
      <c r="B67" s="19" t="s">
        <v>25</v>
      </c>
      <c r="C67" s="20" t="s">
        <v>26</v>
      </c>
      <c r="D67" s="21"/>
      <c r="E67" s="22" t="s">
        <v>17</v>
      </c>
      <c r="F67" s="23"/>
      <c r="G67" s="21"/>
      <c r="H67" s="24"/>
      <c r="I67" s="99">
        <v>10.99</v>
      </c>
      <c r="J67" s="4"/>
      <c r="K67" s="4"/>
    </row>
    <row r="68" spans="1:11" ht="15" x14ac:dyDescent="0.2">
      <c r="A68" s="43" t="s">
        <v>92</v>
      </c>
      <c r="B68" s="19" t="s">
        <v>25</v>
      </c>
      <c r="C68" s="20" t="s">
        <v>26</v>
      </c>
      <c r="D68" s="21" t="s">
        <v>17</v>
      </c>
      <c r="E68" s="22"/>
      <c r="F68" s="23"/>
      <c r="G68" s="21"/>
      <c r="H68" s="24"/>
      <c r="I68" s="99">
        <v>501.6</v>
      </c>
      <c r="J68" s="4"/>
      <c r="K68" s="4"/>
    </row>
    <row r="69" spans="1:11" ht="15" x14ac:dyDescent="0.2">
      <c r="A69" s="18" t="s">
        <v>93</v>
      </c>
      <c r="B69" s="19" t="s">
        <v>31</v>
      </c>
      <c r="C69" s="20" t="s">
        <v>16</v>
      </c>
      <c r="D69" s="21"/>
      <c r="E69" s="22"/>
      <c r="F69" s="23"/>
      <c r="G69" s="21" t="s">
        <v>17</v>
      </c>
      <c r="H69" s="24"/>
      <c r="I69" s="99">
        <v>294342</v>
      </c>
      <c r="J69" s="4"/>
      <c r="K69" s="4"/>
    </row>
    <row r="70" spans="1:11" ht="15" x14ac:dyDescent="0.2">
      <c r="A70" s="18" t="s">
        <v>94</v>
      </c>
      <c r="B70" s="19" t="s">
        <v>15</v>
      </c>
      <c r="C70" s="20" t="s">
        <v>16</v>
      </c>
      <c r="D70" s="21"/>
      <c r="E70" s="22"/>
      <c r="F70" s="23"/>
      <c r="G70" s="21"/>
      <c r="H70" s="24" t="s">
        <v>17</v>
      </c>
      <c r="I70" s="99">
        <v>2.42</v>
      </c>
      <c r="J70" s="4"/>
      <c r="K70" s="4"/>
    </row>
    <row r="71" spans="1:11" ht="15" x14ac:dyDescent="0.2">
      <c r="A71" s="18" t="s">
        <v>95</v>
      </c>
      <c r="B71" s="19" t="s">
        <v>25</v>
      </c>
      <c r="C71" s="20" t="s">
        <v>26</v>
      </c>
      <c r="D71" s="27"/>
      <c r="E71" s="28"/>
      <c r="F71" s="34"/>
      <c r="G71" s="27"/>
      <c r="H71" s="30" t="s">
        <v>17</v>
      </c>
      <c r="I71" s="99">
        <v>157416.53700000001</v>
      </c>
      <c r="J71" s="31"/>
      <c r="K71" s="31"/>
    </row>
    <row r="72" spans="1:11" ht="15" x14ac:dyDescent="0.2">
      <c r="A72" s="18" t="s">
        <v>96</v>
      </c>
      <c r="B72" s="19" t="s">
        <v>25</v>
      </c>
      <c r="C72" s="20" t="s">
        <v>26</v>
      </c>
      <c r="D72" s="21"/>
      <c r="E72" s="22"/>
      <c r="F72" s="23" t="s">
        <v>17</v>
      </c>
      <c r="G72" s="21"/>
      <c r="H72" s="24"/>
      <c r="I72" s="99">
        <v>2483</v>
      </c>
      <c r="J72" s="4"/>
      <c r="K72" s="4"/>
    </row>
    <row r="73" spans="1:11" ht="15" x14ac:dyDescent="0.2">
      <c r="A73" s="18" t="s">
        <v>97</v>
      </c>
      <c r="B73" s="19" t="s">
        <v>25</v>
      </c>
      <c r="C73" s="20" t="s">
        <v>26</v>
      </c>
      <c r="D73" s="21"/>
      <c r="E73" s="22"/>
      <c r="F73" s="23" t="s">
        <v>17</v>
      </c>
      <c r="G73" s="21"/>
      <c r="H73" s="24"/>
      <c r="I73" s="99">
        <v>9257</v>
      </c>
      <c r="J73" s="4"/>
      <c r="K73" s="4"/>
    </row>
    <row r="74" spans="1:11" ht="15" x14ac:dyDescent="0.2">
      <c r="A74" s="18" t="s">
        <v>98</v>
      </c>
      <c r="B74" s="19" t="s">
        <v>25</v>
      </c>
      <c r="C74" s="20" t="s">
        <v>26</v>
      </c>
      <c r="D74" s="21"/>
      <c r="E74" s="22"/>
      <c r="F74" s="23"/>
      <c r="G74" s="21"/>
      <c r="H74" s="24" t="s">
        <v>17</v>
      </c>
      <c r="I74" s="99">
        <v>2.39</v>
      </c>
      <c r="J74" s="4"/>
      <c r="K74" s="4"/>
    </row>
    <row r="75" spans="1:11" ht="15" x14ac:dyDescent="0.2">
      <c r="A75" s="18" t="s">
        <v>99</v>
      </c>
      <c r="B75" s="19" t="s">
        <v>15</v>
      </c>
      <c r="C75" s="20" t="s">
        <v>16</v>
      </c>
      <c r="D75" s="21"/>
      <c r="E75" s="22"/>
      <c r="F75" s="23"/>
      <c r="G75" s="21"/>
      <c r="H75" s="24" t="s">
        <v>17</v>
      </c>
      <c r="I75" s="99">
        <v>12300</v>
      </c>
      <c r="J75" s="4"/>
      <c r="K75" s="4"/>
    </row>
    <row r="76" spans="1:11" ht="15" x14ac:dyDescent="0.2">
      <c r="A76" s="18" t="s">
        <v>100</v>
      </c>
      <c r="B76" s="19" t="s">
        <v>15</v>
      </c>
      <c r="C76" s="20" t="s">
        <v>16</v>
      </c>
      <c r="D76" s="21"/>
      <c r="E76" s="22"/>
      <c r="F76" s="23"/>
      <c r="G76" s="21"/>
      <c r="H76" s="24" t="s">
        <v>17</v>
      </c>
      <c r="I76" s="99">
        <v>4398.2</v>
      </c>
      <c r="J76" s="4"/>
      <c r="K76" s="4"/>
    </row>
    <row r="77" spans="1:11" ht="15" x14ac:dyDescent="0.2">
      <c r="A77" s="18" t="s">
        <v>101</v>
      </c>
      <c r="B77" s="19" t="s">
        <v>29</v>
      </c>
      <c r="C77" s="20" t="s">
        <v>16</v>
      </c>
      <c r="D77" s="21"/>
      <c r="E77" s="22"/>
      <c r="F77" s="23"/>
      <c r="G77" s="21"/>
      <c r="H77" s="24" t="s">
        <v>17</v>
      </c>
      <c r="I77" s="99">
        <v>14.37</v>
      </c>
      <c r="J77" s="4"/>
      <c r="K77" s="4"/>
    </row>
    <row r="78" spans="1:11" ht="15" x14ac:dyDescent="0.2">
      <c r="A78" s="18" t="s">
        <v>102</v>
      </c>
      <c r="B78" s="19" t="s">
        <v>15</v>
      </c>
      <c r="C78" s="20" t="s">
        <v>22</v>
      </c>
      <c r="D78" s="21"/>
      <c r="E78" s="22"/>
      <c r="F78" s="23"/>
      <c r="G78" s="21"/>
      <c r="H78" s="30" t="s">
        <v>17</v>
      </c>
      <c r="I78" s="99">
        <v>851.62900000000002</v>
      </c>
      <c r="J78" s="4"/>
      <c r="K78" s="4"/>
    </row>
    <row r="79" spans="1:11" ht="15" x14ac:dyDescent="0.2">
      <c r="A79" s="18" t="s">
        <v>103</v>
      </c>
      <c r="B79" s="19" t="s">
        <v>25</v>
      </c>
      <c r="C79" s="20" t="s">
        <v>26</v>
      </c>
      <c r="D79" s="21" t="s">
        <v>17</v>
      </c>
      <c r="E79" s="22"/>
      <c r="F79" s="23"/>
      <c r="G79" s="21"/>
      <c r="H79" s="24"/>
      <c r="I79" s="99">
        <v>256622</v>
      </c>
      <c r="J79" s="4"/>
      <c r="K79" s="4"/>
    </row>
    <row r="80" spans="1:11" ht="15" x14ac:dyDescent="0.2">
      <c r="A80" s="18" t="s">
        <v>104</v>
      </c>
      <c r="B80" s="19" t="s">
        <v>15</v>
      </c>
      <c r="C80" s="38" t="s">
        <v>16</v>
      </c>
      <c r="D80" s="44"/>
      <c r="E80" s="45"/>
      <c r="F80" s="46"/>
      <c r="G80" s="27"/>
      <c r="H80" s="30" t="s">
        <v>17</v>
      </c>
      <c r="I80" s="99">
        <v>3038</v>
      </c>
      <c r="J80" s="31"/>
      <c r="K80" s="31"/>
    </row>
    <row r="81" spans="1:11" ht="15" x14ac:dyDescent="0.2">
      <c r="A81" s="18" t="s">
        <v>105</v>
      </c>
      <c r="B81" s="19" t="s">
        <v>25</v>
      </c>
      <c r="C81" s="20" t="s">
        <v>26</v>
      </c>
      <c r="D81" s="21"/>
      <c r="E81" s="22"/>
      <c r="F81" s="23"/>
      <c r="G81" s="21" t="s">
        <v>17</v>
      </c>
      <c r="H81" s="24"/>
      <c r="I81" s="99">
        <v>4759</v>
      </c>
      <c r="J81" s="4"/>
      <c r="K81" s="4"/>
    </row>
    <row r="82" spans="1:11" ht="15" x14ac:dyDescent="0.2">
      <c r="A82" s="18" t="s">
        <v>106</v>
      </c>
      <c r="B82" s="19" t="s">
        <v>15</v>
      </c>
      <c r="C82" s="38" t="s">
        <v>16</v>
      </c>
      <c r="D82" s="47"/>
      <c r="E82" s="48"/>
      <c r="F82" s="49"/>
      <c r="G82" s="21"/>
      <c r="H82" s="24" t="s">
        <v>17</v>
      </c>
      <c r="I82" s="99">
        <v>950</v>
      </c>
      <c r="J82" s="4"/>
      <c r="K82" s="4"/>
    </row>
    <row r="83" spans="1:11" ht="15" x14ac:dyDescent="0.2">
      <c r="A83" s="18" t="s">
        <v>107</v>
      </c>
      <c r="B83" s="19" t="s">
        <v>25</v>
      </c>
      <c r="C83" s="20" t="s">
        <v>26</v>
      </c>
      <c r="D83" s="21" t="s">
        <v>17</v>
      </c>
      <c r="E83" s="22"/>
      <c r="F83" s="23"/>
      <c r="G83" s="21"/>
      <c r="H83" s="24"/>
      <c r="I83" s="99">
        <v>1772</v>
      </c>
      <c r="J83" s="4"/>
      <c r="K83" s="4"/>
    </row>
    <row r="84" spans="1:11" ht="15" x14ac:dyDescent="0.2">
      <c r="A84" s="18" t="s">
        <v>108</v>
      </c>
      <c r="B84" s="19" t="s">
        <v>15</v>
      </c>
      <c r="C84" s="26" t="s">
        <v>16</v>
      </c>
      <c r="D84" s="21"/>
      <c r="E84" s="22"/>
      <c r="F84" s="23"/>
      <c r="G84" s="21"/>
      <c r="H84" s="24" t="s">
        <v>17</v>
      </c>
      <c r="I84" s="99">
        <v>972.7</v>
      </c>
      <c r="J84" s="4"/>
      <c r="K84" s="4"/>
    </row>
    <row r="85" spans="1:11" ht="15" x14ac:dyDescent="0.2">
      <c r="A85" s="18" t="s">
        <v>109</v>
      </c>
      <c r="B85" s="19" t="s">
        <v>31</v>
      </c>
      <c r="C85" s="20" t="s">
        <v>26</v>
      </c>
      <c r="D85" s="21"/>
      <c r="E85" s="22"/>
      <c r="F85" s="23"/>
      <c r="G85" s="21"/>
      <c r="H85" s="24" t="s">
        <v>17</v>
      </c>
      <c r="I85" s="99">
        <v>37</v>
      </c>
      <c r="J85" s="4"/>
      <c r="K85" s="4"/>
    </row>
    <row r="86" spans="1:11" ht="15" x14ac:dyDescent="0.2">
      <c r="A86" s="18" t="s">
        <v>110</v>
      </c>
      <c r="B86" s="19" t="s">
        <v>25</v>
      </c>
      <c r="C86" s="20" t="s">
        <v>26</v>
      </c>
      <c r="D86" s="21"/>
      <c r="E86" s="22" t="s">
        <v>17</v>
      </c>
      <c r="F86" s="23"/>
      <c r="G86" s="21"/>
      <c r="H86" s="24"/>
      <c r="I86" s="99">
        <v>105200</v>
      </c>
      <c r="J86" s="4"/>
      <c r="K86" s="4"/>
    </row>
    <row r="87" spans="1:11" ht="15" x14ac:dyDescent="0.2">
      <c r="A87" s="18" t="s">
        <v>111</v>
      </c>
      <c r="B87" s="19" t="s">
        <v>15</v>
      </c>
      <c r="C87" s="20" t="s">
        <v>16</v>
      </c>
      <c r="D87" s="21"/>
      <c r="E87" s="22"/>
      <c r="F87" s="23"/>
      <c r="G87" s="21"/>
      <c r="H87" s="24" t="s">
        <v>17</v>
      </c>
      <c r="I87" s="99">
        <v>18</v>
      </c>
      <c r="J87" s="4"/>
      <c r="K87" s="4"/>
    </row>
    <row r="88" spans="1:11" ht="15" x14ac:dyDescent="0.2">
      <c r="A88" s="18" t="s">
        <v>112</v>
      </c>
      <c r="B88" s="19" t="s">
        <v>25</v>
      </c>
      <c r="C88" s="20" t="s">
        <v>26</v>
      </c>
      <c r="D88" s="21"/>
      <c r="E88" s="22"/>
      <c r="F88" s="23"/>
      <c r="G88" s="21"/>
      <c r="H88" s="24" t="s">
        <v>17</v>
      </c>
      <c r="I88" s="99">
        <v>92664.72</v>
      </c>
      <c r="J88" s="4"/>
      <c r="K88" s="4"/>
    </row>
    <row r="89" spans="1:11" ht="15.75" thickBot="1" x14ac:dyDescent="0.25">
      <c r="A89" s="18" t="s">
        <v>113</v>
      </c>
      <c r="B89" s="50" t="s">
        <v>20</v>
      </c>
      <c r="C89" s="51" t="s">
        <v>26</v>
      </c>
      <c r="D89" s="52" t="s">
        <v>17</v>
      </c>
      <c r="E89" s="53"/>
      <c r="F89" s="54"/>
      <c r="G89" s="52"/>
      <c r="H89" s="55"/>
      <c r="I89" s="102">
        <v>1213.441</v>
      </c>
      <c r="J89" s="4"/>
      <c r="K89" s="4"/>
    </row>
    <row r="90" spans="1:11" ht="16.5" thickBot="1" x14ac:dyDescent="0.3">
      <c r="A90" s="56"/>
      <c r="B90" s="57"/>
      <c r="C90" s="58"/>
      <c r="D90" s="95"/>
      <c r="E90" s="95"/>
      <c r="F90" s="95"/>
      <c r="G90" s="95"/>
      <c r="H90" s="59"/>
      <c r="I90" s="60"/>
      <c r="J90" s="4"/>
      <c r="K90" s="4"/>
    </row>
    <row r="91" spans="1:11" ht="15.75" x14ac:dyDescent="0.2">
      <c r="A91" s="142" t="s">
        <v>114</v>
      </c>
      <c r="B91" s="143"/>
      <c r="C91" s="61">
        <f t="shared" ref="C91:G91" si="0">COUNTA(C5:C89)</f>
        <v>85</v>
      </c>
      <c r="D91" s="62">
        <f t="shared" si="0"/>
        <v>13</v>
      </c>
      <c r="E91" s="62">
        <f t="shared" si="0"/>
        <v>4</v>
      </c>
      <c r="F91" s="62">
        <f t="shared" si="0"/>
        <v>10</v>
      </c>
      <c r="G91" s="62">
        <f t="shared" si="0"/>
        <v>6</v>
      </c>
      <c r="H91" s="63">
        <f>COUNTA(H5:H89)</f>
        <v>52</v>
      </c>
      <c r="I91" s="103">
        <v>5054697.8351999996</v>
      </c>
      <c r="J91" s="4"/>
      <c r="K91" s="4"/>
    </row>
    <row r="92" spans="1:11" ht="16.5" thickBot="1" x14ac:dyDescent="0.25">
      <c r="A92" s="144"/>
      <c r="B92" s="145"/>
      <c r="C92" s="146" t="s">
        <v>115</v>
      </c>
      <c r="D92" s="147"/>
      <c r="E92" s="147"/>
      <c r="F92" s="147"/>
      <c r="G92" s="147"/>
      <c r="H92" s="148"/>
      <c r="I92" s="104">
        <v>50546.978351999998</v>
      </c>
      <c r="J92" s="4"/>
      <c r="K92" s="4"/>
    </row>
    <row r="93" spans="1:11" ht="16.5" thickBot="1" x14ac:dyDescent="0.25">
      <c r="A93" s="149"/>
      <c r="B93" s="150"/>
      <c r="C93" s="151" t="s">
        <v>116</v>
      </c>
      <c r="D93" s="151"/>
      <c r="E93" s="151"/>
      <c r="F93" s="151"/>
      <c r="G93" s="151"/>
      <c r="H93" s="151"/>
      <c r="I93" s="152"/>
      <c r="J93" s="4"/>
      <c r="K93" s="4"/>
    </row>
    <row r="94" spans="1:11" ht="15" x14ac:dyDescent="0.2">
      <c r="A94" s="64" t="s">
        <v>117</v>
      </c>
      <c r="B94" s="65"/>
      <c r="C94" s="153" t="s">
        <v>118</v>
      </c>
      <c r="D94" s="154"/>
      <c r="E94" s="154"/>
      <c r="F94" s="154"/>
      <c r="G94" s="154"/>
      <c r="H94" s="66">
        <f>COUNTIF(C$5:C$89,"Y*")</f>
        <v>63</v>
      </c>
      <c r="I94" s="108">
        <v>4588771.1380000003</v>
      </c>
      <c r="J94" s="4"/>
      <c r="K94" s="4"/>
    </row>
    <row r="95" spans="1:11" ht="15" x14ac:dyDescent="0.2">
      <c r="A95" s="64" t="s">
        <v>119</v>
      </c>
      <c r="B95" s="65"/>
      <c r="C95" s="122" t="s">
        <v>120</v>
      </c>
      <c r="D95" s="123"/>
      <c r="E95" s="123"/>
      <c r="F95" s="123"/>
      <c r="G95" s="123"/>
      <c r="H95" s="67">
        <f>COUNTIF(C$5:C$89,"N")</f>
        <v>22</v>
      </c>
      <c r="I95" s="97">
        <v>465926.6972</v>
      </c>
      <c r="J95" s="4"/>
      <c r="K95" s="4"/>
    </row>
    <row r="96" spans="1:11" ht="15" x14ac:dyDescent="0.2">
      <c r="A96" s="68" t="s">
        <v>121</v>
      </c>
      <c r="B96" s="69"/>
      <c r="C96" s="122" t="s">
        <v>122</v>
      </c>
      <c r="D96" s="123"/>
      <c r="E96" s="123"/>
      <c r="F96" s="123"/>
      <c r="G96" s="123"/>
      <c r="H96" s="70">
        <f>COUNTA(A$5:A$36)+COUNTA(A$38:A$58)+COUNTA(A$60:A$89)</f>
        <v>83</v>
      </c>
      <c r="I96" s="97">
        <v>4738697.8351999996</v>
      </c>
      <c r="J96" s="4"/>
      <c r="K96" s="4"/>
    </row>
    <row r="97" spans="1:11" ht="15" x14ac:dyDescent="0.2">
      <c r="A97" s="68" t="s">
        <v>123</v>
      </c>
      <c r="B97" s="71"/>
      <c r="C97" s="122" t="s">
        <v>124</v>
      </c>
      <c r="D97" s="123"/>
      <c r="E97" s="123"/>
      <c r="F97" s="123"/>
      <c r="G97" s="123"/>
      <c r="H97" s="72">
        <f>COUNTA(C$37,C$59)</f>
        <v>2</v>
      </c>
      <c r="I97" s="97">
        <v>316000</v>
      </c>
      <c r="J97" s="4"/>
      <c r="K97" s="4"/>
    </row>
    <row r="98" spans="1:11" ht="15" x14ac:dyDescent="0.2">
      <c r="A98" s="68" t="s">
        <v>125</v>
      </c>
      <c r="B98" s="71"/>
      <c r="C98" s="122" t="s">
        <v>126</v>
      </c>
      <c r="D98" s="123"/>
      <c r="E98" s="123"/>
      <c r="F98" s="123"/>
      <c r="G98" s="123"/>
      <c r="H98" s="73">
        <v>33</v>
      </c>
      <c r="I98" s="109">
        <v>2833671.4419999998</v>
      </c>
      <c r="J98" s="4"/>
      <c r="K98" s="4"/>
    </row>
    <row r="99" spans="1:11" ht="15" x14ac:dyDescent="0.2">
      <c r="A99" s="68" t="s">
        <v>127</v>
      </c>
      <c r="B99" s="71"/>
      <c r="C99" s="122" t="s">
        <v>128</v>
      </c>
      <c r="D99" s="123"/>
      <c r="E99" s="123"/>
      <c r="F99" s="123"/>
      <c r="G99" s="123"/>
      <c r="H99" s="73">
        <v>52</v>
      </c>
      <c r="I99" s="109">
        <v>2221026.3931999998</v>
      </c>
      <c r="J99" s="4"/>
      <c r="K99" s="4"/>
    </row>
    <row r="100" spans="1:11" ht="15.75" thickBot="1" x14ac:dyDescent="0.25">
      <c r="A100" s="74"/>
      <c r="B100" s="71"/>
      <c r="C100" s="112" t="s">
        <v>129</v>
      </c>
      <c r="D100" s="124"/>
      <c r="E100" s="124"/>
      <c r="F100" s="124"/>
      <c r="G100" s="124"/>
      <c r="H100" s="75">
        <v>28</v>
      </c>
      <c r="I100" s="76"/>
      <c r="J100" s="4"/>
      <c r="K100" s="4"/>
    </row>
    <row r="101" spans="1:11" ht="16.5" thickBot="1" x14ac:dyDescent="0.25">
      <c r="A101" s="74"/>
      <c r="B101" s="71"/>
      <c r="C101" s="125" t="s">
        <v>130</v>
      </c>
      <c r="D101" s="125"/>
      <c r="E101" s="125"/>
      <c r="F101" s="125"/>
      <c r="G101" s="125"/>
      <c r="H101" s="125"/>
      <c r="I101" s="126"/>
      <c r="J101" s="4"/>
      <c r="K101" s="4"/>
    </row>
    <row r="102" spans="1:11" ht="15" x14ac:dyDescent="0.2">
      <c r="A102" s="127"/>
      <c r="B102" s="128"/>
      <c r="C102" s="129" t="s">
        <v>131</v>
      </c>
      <c r="D102" s="130"/>
      <c r="E102" s="130"/>
      <c r="F102" s="130"/>
      <c r="G102" s="130"/>
      <c r="H102" s="130"/>
      <c r="I102" s="96">
        <v>130000</v>
      </c>
      <c r="J102" s="4"/>
      <c r="K102" s="4"/>
    </row>
    <row r="103" spans="1:11" ht="15" x14ac:dyDescent="0.2">
      <c r="A103" s="117"/>
      <c r="B103" s="118"/>
      <c r="C103" s="119" t="s">
        <v>132</v>
      </c>
      <c r="D103" s="120"/>
      <c r="E103" s="120"/>
      <c r="F103" s="120"/>
      <c r="G103" s="120"/>
      <c r="H103" s="120"/>
      <c r="I103" s="97">
        <v>9467</v>
      </c>
      <c r="J103" s="4"/>
      <c r="K103" s="4"/>
    </row>
    <row r="104" spans="1:11" ht="15" x14ac:dyDescent="0.2">
      <c r="A104" s="117"/>
      <c r="B104" s="121"/>
      <c r="C104" s="119" t="s">
        <v>133</v>
      </c>
      <c r="D104" s="120"/>
      <c r="E104" s="120"/>
      <c r="F104" s="120"/>
      <c r="G104" s="120"/>
      <c r="H104" s="120"/>
      <c r="I104" s="97">
        <v>495</v>
      </c>
      <c r="J104" s="4"/>
      <c r="K104" s="4"/>
    </row>
    <row r="105" spans="1:11" ht="15" x14ac:dyDescent="0.2">
      <c r="A105" s="117"/>
      <c r="B105" s="121"/>
      <c r="C105" s="119" t="s">
        <v>148</v>
      </c>
      <c r="D105" s="120"/>
      <c r="E105" s="120"/>
      <c r="F105" s="120"/>
      <c r="G105" s="120"/>
      <c r="H105" s="120"/>
      <c r="I105" s="97">
        <v>580</v>
      </c>
      <c r="J105" s="4"/>
      <c r="K105" s="4"/>
    </row>
    <row r="106" spans="1:11" ht="16.5" thickBot="1" x14ac:dyDescent="0.25">
      <c r="A106" s="112"/>
      <c r="B106" s="113"/>
      <c r="C106" s="114" t="s">
        <v>134</v>
      </c>
      <c r="D106" s="115"/>
      <c r="E106" s="115"/>
      <c r="F106" s="115"/>
      <c r="G106" s="115"/>
      <c r="H106" s="115"/>
      <c r="I106" s="110">
        <v>140542</v>
      </c>
      <c r="J106" s="4"/>
      <c r="K106" s="4"/>
    </row>
    <row r="107" spans="1:11" ht="15" x14ac:dyDescent="0.2">
      <c r="A107" s="77"/>
      <c r="B107" s="78"/>
      <c r="C107" s="79"/>
      <c r="D107" s="79"/>
      <c r="E107" s="79"/>
      <c r="F107" s="79"/>
      <c r="G107" s="79"/>
      <c r="H107" s="3"/>
      <c r="I107" s="80"/>
      <c r="J107" s="4"/>
      <c r="K107" s="4"/>
    </row>
    <row r="108" spans="1:11" ht="15.75" x14ac:dyDescent="0.25">
      <c r="A108" s="81" t="s">
        <v>135</v>
      </c>
      <c r="B108" s="82"/>
      <c r="C108" s="83"/>
      <c r="D108" s="83"/>
      <c r="E108" s="83"/>
      <c r="F108" s="83"/>
      <c r="G108" s="83"/>
      <c r="H108" s="82"/>
      <c r="I108" s="84"/>
      <c r="J108" s="4"/>
      <c r="K108" s="4"/>
    </row>
    <row r="109" spans="1:11" ht="15" x14ac:dyDescent="0.2">
      <c r="A109" s="85"/>
      <c r="B109" s="86"/>
      <c r="C109" s="83"/>
      <c r="D109" s="83"/>
      <c r="E109" s="83"/>
      <c r="F109" s="83"/>
      <c r="G109" s="83"/>
      <c r="H109" s="82"/>
      <c r="I109" s="84"/>
      <c r="J109" s="4"/>
      <c r="K109" s="4"/>
    </row>
    <row r="110" spans="1:11" ht="15" x14ac:dyDescent="0.2">
      <c r="A110" s="111" t="s">
        <v>144</v>
      </c>
      <c r="B110" s="116"/>
      <c r="C110" s="116"/>
      <c r="D110" s="116"/>
      <c r="E110" s="116"/>
      <c r="F110" s="116"/>
      <c r="G110" s="116"/>
      <c r="H110" s="116"/>
      <c r="I110" s="116"/>
      <c r="J110" s="4"/>
      <c r="K110" s="4"/>
    </row>
    <row r="111" spans="1:11" ht="15" x14ac:dyDescent="0.2">
      <c r="A111" s="116"/>
      <c r="B111" s="116"/>
      <c r="C111" s="116"/>
      <c r="D111" s="116"/>
      <c r="E111" s="116"/>
      <c r="F111" s="116"/>
      <c r="G111" s="116"/>
      <c r="H111" s="116"/>
      <c r="I111" s="116"/>
      <c r="J111" s="4"/>
      <c r="K111" s="4"/>
    </row>
    <row r="112" spans="1:11" ht="15" x14ac:dyDescent="0.2">
      <c r="A112" s="111" t="s">
        <v>145</v>
      </c>
      <c r="B112" s="111"/>
      <c r="C112" s="111"/>
      <c r="D112" s="111"/>
      <c r="E112" s="111"/>
      <c r="F112" s="111"/>
      <c r="G112" s="111"/>
      <c r="H112" s="111"/>
      <c r="I112" s="111"/>
      <c r="J112" s="4"/>
      <c r="K112" s="4"/>
    </row>
    <row r="113" spans="1:11" ht="15" x14ac:dyDescent="0.2">
      <c r="A113" s="111"/>
      <c r="B113" s="111"/>
      <c r="C113" s="111"/>
      <c r="D113" s="111"/>
      <c r="E113" s="111"/>
      <c r="F113" s="111"/>
      <c r="G113" s="111"/>
      <c r="H113" s="111"/>
      <c r="I113" s="111"/>
      <c r="J113" s="4"/>
      <c r="K113" s="4"/>
    </row>
    <row r="114" spans="1:11" ht="15" x14ac:dyDescent="0.2">
      <c r="A114" s="111" t="s">
        <v>146</v>
      </c>
      <c r="B114" s="111"/>
      <c r="C114" s="111"/>
      <c r="D114" s="111"/>
      <c r="E114" s="111"/>
      <c r="F114" s="111"/>
      <c r="G114" s="111"/>
      <c r="H114" s="111"/>
      <c r="I114" s="111"/>
      <c r="J114" s="4"/>
      <c r="K114" s="4"/>
    </row>
    <row r="115" spans="1:11" ht="15" x14ac:dyDescent="0.2">
      <c r="A115" s="111"/>
      <c r="B115" s="111"/>
      <c r="C115" s="111"/>
      <c r="D115" s="111"/>
      <c r="E115" s="111"/>
      <c r="F115" s="111"/>
      <c r="G115" s="111"/>
      <c r="H115" s="111"/>
      <c r="I115" s="111"/>
      <c r="J115" s="4"/>
      <c r="K115" s="4"/>
    </row>
    <row r="116" spans="1:11" ht="15" x14ac:dyDescent="0.2">
      <c r="A116" s="111" t="s">
        <v>147</v>
      </c>
      <c r="B116" s="111"/>
      <c r="C116" s="83"/>
      <c r="D116" s="83"/>
      <c r="E116" s="83"/>
      <c r="F116" s="83"/>
      <c r="G116" s="83"/>
      <c r="H116" s="82"/>
      <c r="I116" s="84"/>
      <c r="J116" s="4"/>
      <c r="K116" s="4"/>
    </row>
    <row r="117" spans="1:11" ht="15" x14ac:dyDescent="0.2">
      <c r="A117" s="111"/>
      <c r="B117" s="111"/>
      <c r="C117" s="83"/>
      <c r="D117" s="83"/>
      <c r="E117" s="83"/>
      <c r="F117" s="83"/>
      <c r="G117" s="83"/>
      <c r="H117" s="82"/>
      <c r="I117" s="84"/>
      <c r="J117" s="4"/>
      <c r="K117" s="4"/>
    </row>
    <row r="118" spans="1:11" ht="15" x14ac:dyDescent="0.2">
      <c r="A118" s="111" t="s">
        <v>136</v>
      </c>
      <c r="B118" s="111"/>
      <c r="C118" s="111"/>
      <c r="D118" s="111"/>
      <c r="E118" s="111"/>
      <c r="F118" s="111"/>
      <c r="G118" s="111"/>
      <c r="H118" s="111"/>
      <c r="I118" s="111"/>
      <c r="J118" s="4"/>
      <c r="K118" s="4"/>
    </row>
    <row r="119" spans="1:11" ht="15" x14ac:dyDescent="0.2">
      <c r="A119" s="111"/>
      <c r="B119" s="111"/>
      <c r="C119" s="111"/>
      <c r="D119" s="111"/>
      <c r="E119" s="111"/>
      <c r="F119" s="111"/>
      <c r="G119" s="111"/>
      <c r="H119" s="111"/>
      <c r="I119" s="111"/>
      <c r="J119" s="4"/>
      <c r="K119" s="4"/>
    </row>
    <row r="120" spans="1:11" ht="15" x14ac:dyDescent="0.2">
      <c r="A120" s="111" t="s">
        <v>137</v>
      </c>
      <c r="B120" s="111"/>
      <c r="C120" s="111"/>
      <c r="D120" s="111"/>
      <c r="E120" s="111"/>
      <c r="F120" s="111"/>
      <c r="G120" s="111"/>
      <c r="H120" s="111"/>
      <c r="I120" s="111"/>
      <c r="J120" s="4"/>
      <c r="K120" s="4"/>
    </row>
    <row r="121" spans="1:11" ht="15" x14ac:dyDescent="0.2">
      <c r="A121" s="111"/>
      <c r="B121" s="111"/>
      <c r="C121" s="111"/>
      <c r="D121" s="111"/>
      <c r="E121" s="111"/>
      <c r="F121" s="111"/>
      <c r="G121" s="111"/>
      <c r="H121" s="111"/>
      <c r="I121" s="111"/>
      <c r="J121" s="4"/>
      <c r="K121" s="4"/>
    </row>
    <row r="122" spans="1:11" ht="15" x14ac:dyDescent="0.2">
      <c r="A122" s="88"/>
      <c r="B122" s="88"/>
      <c r="C122" s="88"/>
      <c r="D122" s="88"/>
      <c r="E122" s="88"/>
      <c r="F122" s="88"/>
      <c r="G122" s="88"/>
      <c r="H122" s="88"/>
      <c r="I122" s="88"/>
      <c r="J122" s="4"/>
      <c r="K122" s="4"/>
    </row>
    <row r="123" spans="1:11" ht="48" customHeight="1" x14ac:dyDescent="0.2">
      <c r="A123" s="111" t="s">
        <v>149</v>
      </c>
      <c r="B123" s="111"/>
      <c r="C123" s="111"/>
      <c r="D123" s="111"/>
      <c r="E123" s="111"/>
      <c r="F123" s="111"/>
      <c r="G123" s="111"/>
      <c r="H123" s="111"/>
      <c r="I123" s="111"/>
      <c r="J123" s="4"/>
      <c r="K123" s="4"/>
    </row>
    <row r="124" spans="1:11" ht="15" x14ac:dyDescent="0.2">
      <c r="A124" s="88"/>
      <c r="B124" s="88"/>
      <c r="C124" s="83"/>
      <c r="D124" s="83"/>
      <c r="E124" s="83"/>
      <c r="F124" s="83"/>
      <c r="G124" s="83"/>
      <c r="H124" s="82"/>
      <c r="I124" s="84"/>
      <c r="J124" s="4"/>
      <c r="K124" s="4"/>
    </row>
    <row r="125" spans="1:11" ht="30" x14ac:dyDescent="0.2">
      <c r="A125" s="111" t="s">
        <v>138</v>
      </c>
      <c r="B125" s="111"/>
      <c r="C125" s="111"/>
      <c r="D125" s="111"/>
      <c r="E125" s="111"/>
      <c r="F125" s="111"/>
      <c r="G125" s="111"/>
      <c r="H125" s="111"/>
      <c r="I125" s="111"/>
      <c r="J125" s="4"/>
      <c r="K125" s="106" t="s">
        <v>152</v>
      </c>
    </row>
    <row r="126" spans="1:11" ht="15" x14ac:dyDescent="0.2">
      <c r="A126" s="111"/>
      <c r="B126" s="111"/>
      <c r="C126" s="111"/>
      <c r="D126" s="111"/>
      <c r="E126" s="111"/>
      <c r="F126" s="111"/>
      <c r="G126" s="111"/>
      <c r="H126" s="111"/>
      <c r="I126" s="111"/>
      <c r="J126" s="4"/>
      <c r="K126" s="107" t="s">
        <v>151</v>
      </c>
    </row>
  </sheetData>
  <mergeCells count="34">
    <mergeCell ref="C97:G97"/>
    <mergeCell ref="A2:I2"/>
    <mergeCell ref="A3:C3"/>
    <mergeCell ref="D3:F3"/>
    <mergeCell ref="G3:H3"/>
    <mergeCell ref="A91:B92"/>
    <mergeCell ref="C92:H92"/>
    <mergeCell ref="A93:B93"/>
    <mergeCell ref="C93:I93"/>
    <mergeCell ref="C94:G94"/>
    <mergeCell ref="C95:G95"/>
    <mergeCell ref="C96:G96"/>
    <mergeCell ref="C98:G98"/>
    <mergeCell ref="C99:G99"/>
    <mergeCell ref="C100:G100"/>
    <mergeCell ref="C101:I101"/>
    <mergeCell ref="A102:B102"/>
    <mergeCell ref="C102:H102"/>
    <mergeCell ref="A103:B103"/>
    <mergeCell ref="C103:H103"/>
    <mergeCell ref="A104:B104"/>
    <mergeCell ref="C104:H104"/>
    <mergeCell ref="A105:B105"/>
    <mergeCell ref="C105:H105"/>
    <mergeCell ref="A118:I119"/>
    <mergeCell ref="A120:I121"/>
    <mergeCell ref="A125:I126"/>
    <mergeCell ref="A123:I123"/>
    <mergeCell ref="A106:B106"/>
    <mergeCell ref="C106:H106"/>
    <mergeCell ref="A110:I111"/>
    <mergeCell ref="A112:I113"/>
    <mergeCell ref="A114:I115"/>
    <mergeCell ref="A116:B117"/>
  </mergeCells>
  <hyperlinks>
    <hyperlink ref="K126" r:id="rId1" xr:uid="{4349CC3B-CB5C-41E6-9D23-8827FEFCA3BE}"/>
  </hyperlinks>
  <pageMargins left="0.55118110236220474" right="0.55118110236220474" top="0.98425196850393704" bottom="1.1811023622047245" header="0.55118110236220474" footer="0.55118110236220474"/>
  <pageSetup paperSize="8" scale="48" orientation="portrait" r:id="rId2"/>
  <headerFooter differentFirst="1">
    <oddHeader>&amp;R&amp;K000000&lt;Document title&gt;</oddHeader>
    <oddFooter>&amp;L
&amp;K000000Page &amp;P of &amp;N</oddFooter>
    <firstHeader>&amp;L&amp;"Lato Semibold,Regular"&amp;22&amp;K1F1F5FNT Parks and Reserves List</firstHeader>
    <firstFooter>&amp;L&amp;10&amp;K000000Department of Tourism and Hospitality
Last updated 5th November 2024
Page &amp;(1 of &amp;(1</first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Internet List</vt:lpstr>
    </vt:vector>
  </TitlesOfParts>
  <Company>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Parks and Reserves List</dc:title>
  <dc:creator>Northern Territory Government</dc:creator>
  <cp:lastModifiedBy>Darwin Dominic</cp:lastModifiedBy>
  <cp:lastPrinted>2024-11-06T06:07:22Z</cp:lastPrinted>
  <dcterms:created xsi:type="dcterms:W3CDTF">2016-11-15T02:28:08Z</dcterms:created>
  <dcterms:modified xsi:type="dcterms:W3CDTF">2025-11-10T05:00:10Z</dcterms:modified>
</cp:coreProperties>
</file>